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835" windowWidth="12315" windowHeight="6660" tabRatio="952" activeTab="0"/>
  </bookViews>
  <sheets>
    <sheet name="Deckblatt" sheetId="1" r:id="rId1"/>
    <sheet name="Bilanz" sheetId="2" r:id="rId2"/>
    <sheet name="Immo eigen" sheetId="3" r:id="rId3"/>
    <sheet name="Immo VuV" sheetId="4" r:id="rId4"/>
    <sheet name="LV-RV eigen" sheetId="5" r:id="rId5"/>
    <sheet name="LV-RV fremd" sheetId="6" r:id="rId6"/>
    <sheet name="Kapital" sheetId="7" r:id="rId7"/>
    <sheet name="Darleh." sheetId="8" r:id="rId8"/>
    <sheet name="Versicher." sheetId="9" r:id="rId9"/>
    <sheet name="Sachverm." sheetId="10" r:id="rId10"/>
    <sheet name="Ev.verbindl." sheetId="11" r:id="rId11"/>
    <sheet name="Erläut.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Frank Amann</author>
    <author>JG</author>
  </authors>
  <commentList>
    <comment ref="C5" authorId="0">
      <text>
        <r>
          <rPr>
            <b/>
            <sz val="8"/>
            <rFont val="Tahoma"/>
            <family val="2"/>
          </rPr>
          <t>EINGABEFELD !</t>
        </r>
        <r>
          <rPr>
            <sz val="8"/>
            <rFont val="Tahoma"/>
            <family val="2"/>
          </rPr>
          <t xml:space="preserve">
ggf. Kurzform eingeben!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EINGABEFELD !</t>
        </r>
        <r>
          <rPr>
            <sz val="8"/>
            <rFont val="Tahoma"/>
            <family val="2"/>
          </rPr>
          <t xml:space="preserve">
ggf. Kurzform eingeben</t>
        </r>
        <r>
          <rPr>
            <sz val="8"/>
            <rFont val="Tahoma"/>
            <family val="2"/>
          </rPr>
          <t xml:space="preserve">
</t>
        </r>
      </text>
    </comment>
    <comment ref="H36" authorId="1">
      <text>
        <r>
          <rPr>
            <sz val="8"/>
            <rFont val="Tahoma"/>
            <family val="2"/>
          </rPr>
          <t>Restwerte</t>
        </r>
        <r>
          <rPr>
            <sz val="8"/>
            <rFont val="Tahoma"/>
            <family val="2"/>
          </rPr>
          <t xml:space="preserve">
</t>
        </r>
      </text>
    </comment>
    <comment ref="H22" authorId="1">
      <text>
        <r>
          <rPr>
            <sz val="10"/>
            <rFont val="Tahoma"/>
            <family val="2"/>
          </rPr>
          <t>Restwerte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sz val="10"/>
            <rFont val="Tahoma"/>
            <family val="2"/>
          </rPr>
          <t>Altersrente * 12 Monate * "geschätzte Erlebenszeit"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Frank Amann</author>
  </authors>
  <commentList>
    <comment ref="K6" authorId="0">
      <text>
        <r>
          <rPr>
            <sz val="8"/>
            <rFont val="Tahoma"/>
            <family val="2"/>
          </rPr>
          <t>Rücklagen,
Hausgelder</t>
        </r>
      </text>
    </comment>
    <comment ref="B12" authorId="0">
      <text>
        <r>
          <rPr>
            <sz val="8"/>
            <rFont val="Tahoma"/>
            <family val="2"/>
          </rPr>
          <t>Z.B. Ferienwohnung</t>
        </r>
      </text>
    </comment>
    <comment ref="B15" authorId="0">
      <text>
        <r>
          <rPr>
            <sz val="8"/>
            <rFont val="Tahoma"/>
            <family val="2"/>
          </rPr>
          <t>Z.B. Ferienwohnung</t>
        </r>
      </text>
    </comment>
    <comment ref="B18" authorId="0">
      <text>
        <r>
          <rPr>
            <sz val="8"/>
            <rFont val="Tahoma"/>
            <family val="2"/>
          </rPr>
          <t>Z.B. Ferienwohnung</t>
        </r>
      </text>
    </comment>
    <comment ref="B21" authorId="0">
      <text>
        <r>
          <rPr>
            <sz val="8"/>
            <rFont val="Tahoma"/>
            <family val="2"/>
          </rPr>
          <t>Z.B. Ferienwohnung</t>
        </r>
      </text>
    </comment>
  </commentList>
</comments>
</file>

<file path=xl/comments4.xml><?xml version="1.0" encoding="utf-8"?>
<comments xmlns="http://schemas.openxmlformats.org/spreadsheetml/2006/main">
  <authors>
    <author>Frank Amann</author>
  </authors>
  <commentList>
    <comment ref="B18" authorId="0">
      <text>
        <r>
          <rPr>
            <sz val="8"/>
            <rFont val="Tahoma"/>
            <family val="2"/>
          </rPr>
          <t>Z.B. Ferienwohnung</t>
        </r>
      </text>
    </comment>
    <comment ref="B21" authorId="0">
      <text>
        <r>
          <rPr>
            <sz val="8"/>
            <rFont val="Tahoma"/>
            <family val="2"/>
          </rPr>
          <t>Z.B. Ferienwohnung</t>
        </r>
      </text>
    </comment>
    <comment ref="B24" authorId="0">
      <text>
        <r>
          <rPr>
            <sz val="8"/>
            <rFont val="Tahoma"/>
            <family val="2"/>
          </rPr>
          <t>Z.B. Ferienwohnung</t>
        </r>
      </text>
    </comment>
    <comment ref="J6" authorId="0">
      <text>
        <r>
          <rPr>
            <sz val="8"/>
            <rFont val="Tahoma"/>
            <family val="2"/>
          </rPr>
          <t>Rücklagen,
Hausgelder</t>
        </r>
      </text>
    </comment>
    <comment ref="B12" authorId="0">
      <text>
        <r>
          <rPr>
            <sz val="8"/>
            <rFont val="Tahoma"/>
            <family val="2"/>
          </rPr>
          <t>Z.B. Ferienwohnung</t>
        </r>
      </text>
    </comment>
    <comment ref="B15" authorId="0">
      <text>
        <r>
          <rPr>
            <sz val="8"/>
            <rFont val="Tahoma"/>
            <family val="2"/>
          </rPr>
          <t>Z.B. Ferienwohnung</t>
        </r>
      </text>
    </comment>
  </commentList>
</comments>
</file>

<file path=xl/comments5.xml><?xml version="1.0" encoding="utf-8"?>
<comments xmlns="http://schemas.openxmlformats.org/spreadsheetml/2006/main">
  <authors>
    <author>J?rgen Gerecke</author>
    <author>Frank Amann</author>
  </authors>
  <commentList>
    <comment ref="C31" authorId="0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J31" authorId="0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D31" authorId="0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E31" authorId="1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G31" authorId="1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H31" authorId="1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J?rgen Gerecke</author>
    <author>Frank Amann</author>
  </authors>
  <commentList>
    <comment ref="C27" authorId="0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G27" authorId="0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H27" authorId="0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D27" authorId="1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I27" authorId="1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D33" authorId="1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E33" authorId="1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G33" authorId="0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H33" authorId="0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  <comment ref="I33" authorId="1">
      <text>
        <r>
          <rPr>
            <sz val="10"/>
            <rFont val="Tahoma"/>
            <family val="2"/>
          </rPr>
          <t>Summen fallbedingt manuell eingeben!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JG</author>
  </authors>
  <commentList>
    <comment ref="J5" authorId="0">
      <text>
        <r>
          <rPr>
            <b/>
            <sz val="8"/>
            <rFont val="Tahoma"/>
            <family val="2"/>
          </rPr>
          <t>sofern bekannt</t>
        </r>
      </text>
    </comment>
  </commentList>
</comments>
</file>

<file path=xl/sharedStrings.xml><?xml version="1.0" encoding="utf-8"?>
<sst xmlns="http://schemas.openxmlformats.org/spreadsheetml/2006/main" count="341" uniqueCount="214">
  <si>
    <t>(1)</t>
  </si>
  <si>
    <t>(2)</t>
  </si>
  <si>
    <t>Summen:</t>
  </si>
  <si>
    <t>Gesellschaft:</t>
  </si>
  <si>
    <t>Laufzeit:</t>
  </si>
  <si>
    <t>freies Vermögen:</t>
  </si>
  <si>
    <t>Sonstiges Sachvermögen:</t>
  </si>
  <si>
    <t>Gegenstand:</t>
  </si>
  <si>
    <t>Kaufpreis:</t>
  </si>
  <si>
    <t>Abschreibungs- zeitraum:</t>
  </si>
  <si>
    <t>Zeit-/Ver- kehrswert:</t>
  </si>
  <si>
    <t>Eventualverbindlichkeiten:</t>
  </si>
  <si>
    <t>gegenüber (Gläubiger):</t>
  </si>
  <si>
    <t>für (Schuldner):</t>
  </si>
  <si>
    <t>Nominalbetrag:</t>
  </si>
  <si>
    <t>Valuta:</t>
  </si>
  <si>
    <t>Laufzeit / Befristung</t>
  </si>
  <si>
    <t>Vermögensbilanz:</t>
  </si>
  <si>
    <t>PASSIVA</t>
  </si>
  <si>
    <t>AKTIVA</t>
  </si>
  <si>
    <t>Nettovermögen</t>
  </si>
  <si>
    <t>Kapitalvermögen:</t>
  </si>
  <si>
    <t>E. Sonstiges Vermögen</t>
  </si>
  <si>
    <t>B.  Vermietung und Verpachtung</t>
  </si>
  <si>
    <t>C.  Kapitalvermögen</t>
  </si>
  <si>
    <t>Lebens- / Rentenversicherungen:</t>
  </si>
  <si>
    <t>Bemerkung</t>
  </si>
  <si>
    <t>Vertragsart:</t>
  </si>
  <si>
    <t>Zahl-weise</t>
  </si>
  <si>
    <t>Immobilien:</t>
  </si>
  <si>
    <t>1. Vermögenswerte</t>
  </si>
  <si>
    <t>1. Eigenkapital</t>
  </si>
  <si>
    <t>Bemerkung:</t>
  </si>
  <si>
    <t>Rechtsgeschäft:</t>
  </si>
  <si>
    <t>Ausgaben              p.a.</t>
  </si>
  <si>
    <t>Abtretung                   Ja / Nein</t>
  </si>
  <si>
    <t>Erträge                          p.a.</t>
  </si>
  <si>
    <t>Erwerbs-/             Baujahr:</t>
  </si>
  <si>
    <t>Marke / Fabrikat:</t>
  </si>
  <si>
    <t>Risikoversicherungen (Personen und Sach):</t>
  </si>
  <si>
    <t>Beitrag            p.a.:</t>
  </si>
  <si>
    <t>für</t>
  </si>
  <si>
    <t>Streng vertraulich</t>
  </si>
  <si>
    <t xml:space="preserve">Schlußbemerkung: </t>
  </si>
  <si>
    <t>Vermögensbilanz</t>
  </si>
  <si>
    <t>Versicherte              Person /en:</t>
  </si>
  <si>
    <t>E. Sonstige Verbindlichkeiten</t>
  </si>
  <si>
    <t>Die für die Immobilien angesetzten Verkehrswerte entsprechen einer vorsichtigen Schätzung. Sofern nicht genügend Anhaltspunkte für eine aktuelle Bewertung vorliegen, werden die Nettokaufpreise als Wertansatz zugrundegelegt.</t>
  </si>
  <si>
    <t>Die angesetzten Verkehrswerte entsprechen einer vorsichtigen Schätzung. Sofern nicht genügend Anhaltspunkte für eine aktuelle Bewertung vorliegen, werden die Nettokaufpreise als Wertansatz zugrunde gelegt.</t>
  </si>
  <si>
    <t>Versicherungs-        summe</t>
  </si>
  <si>
    <t>erstellt im Auftrag des Mandanten durch</t>
  </si>
  <si>
    <t>Die Besprache der Vermögensaufstellung erfolgte persönlich am ___.___.______.</t>
  </si>
  <si>
    <t>Sonstiges Vermögen</t>
  </si>
  <si>
    <t>Gesamtvermögen</t>
  </si>
  <si>
    <t>D.  Eigengenutzte Immobilien</t>
  </si>
  <si>
    <t>Makler / Betreuer</t>
  </si>
  <si>
    <t>Versicherungs- nehmer</t>
  </si>
  <si>
    <t>eigenfinanziert</t>
  </si>
  <si>
    <t>fremdfinanziert / Arbeitgeber</t>
  </si>
  <si>
    <t>eigengenutzt</t>
  </si>
  <si>
    <t>Eigenkapital Nettovermögen</t>
  </si>
  <si>
    <t>Fremdkapital Betrieb</t>
  </si>
  <si>
    <t>Fremdkapital Vermietung und Verpachtung</t>
  </si>
  <si>
    <t>Fremdkapital Darlehen Eigengenutzte Immobilien</t>
  </si>
  <si>
    <t>Fremdkapital Sonstige Verbindlichkeiten</t>
  </si>
  <si>
    <t>Unterschrift Mandant / Mandantin</t>
  </si>
  <si>
    <t>Unterschrift Berater</t>
  </si>
  <si>
    <t>Gesellschaft</t>
  </si>
  <si>
    <t>Vertragsnummer</t>
  </si>
  <si>
    <t>Beschreibung</t>
  </si>
  <si>
    <t>Zuordnung</t>
  </si>
  <si>
    <t>Summen</t>
  </si>
  <si>
    <t>Beginn</t>
  </si>
  <si>
    <t>Ablauf</t>
  </si>
  <si>
    <t>Jahresbeitrag</t>
  </si>
  <si>
    <t>Einmalbeitrag</t>
  </si>
  <si>
    <t>Anschaffungskosten</t>
  </si>
  <si>
    <t>Bezeichnung</t>
  </si>
  <si>
    <t>Fläche</t>
  </si>
  <si>
    <t>Verkehrswerte</t>
  </si>
  <si>
    <t>Bemerkungen</t>
  </si>
  <si>
    <t>Ertrag p.a.</t>
  </si>
  <si>
    <t>Gesamt</t>
  </si>
  <si>
    <t xml:space="preserve">Straße / HausNr. </t>
  </si>
  <si>
    <t>PLZ, Ort</t>
  </si>
  <si>
    <t>(3 = 1 - 2)</t>
  </si>
  <si>
    <t>vermietet / verpachtet (VuV)</t>
  </si>
  <si>
    <t>%-Anteil</t>
  </si>
  <si>
    <t>Immobilienbeteiligungen</t>
  </si>
  <si>
    <t>A.  Betriebl. Vermögen</t>
  </si>
  <si>
    <t>Privatdarlehen</t>
  </si>
  <si>
    <t>Leasing-Verbindlichkeiten</t>
  </si>
  <si>
    <t>Eventualverbindlichkeiten</t>
  </si>
  <si>
    <t>2. Fremdkapital (Verbindlichkeiten)</t>
  </si>
  <si>
    <t xml:space="preserve">    Immobilienbeteiligungen</t>
  </si>
  <si>
    <t>Jahresbeiträge gesamt</t>
  </si>
  <si>
    <t>Bemerkungen:</t>
  </si>
  <si>
    <t>Konto- / Vertragsnummer</t>
  </si>
  <si>
    <t>Anlageart</t>
  </si>
  <si>
    <t>Sparplan p.a.</t>
  </si>
  <si>
    <t>Entnahme p.a.</t>
  </si>
  <si>
    <t>Besteuerung</t>
  </si>
  <si>
    <t>Anlage seit</t>
  </si>
  <si>
    <t>Zins /Dividente</t>
  </si>
  <si>
    <t>jährl. Erträge</t>
  </si>
  <si>
    <t xml:space="preserve">gesamt </t>
  </si>
  <si>
    <t>Kapitalanlagen</t>
  </si>
  <si>
    <t xml:space="preserve">Darlehen / Verbindlichkeiten:  </t>
  </si>
  <si>
    <t>Gläubiger</t>
  </si>
  <si>
    <t>Kontonummer</t>
  </si>
  <si>
    <t>Darlehensart</t>
  </si>
  <si>
    <t>Gesamt V&amp; V</t>
  </si>
  <si>
    <t>Gesamt eigengenutzt</t>
  </si>
  <si>
    <t>davon Zinsen</t>
  </si>
  <si>
    <t>davon Tilgung</t>
  </si>
  <si>
    <t>Tilg. über LV</t>
  </si>
  <si>
    <t>vermietete / verpachtete Immob.</t>
  </si>
  <si>
    <t>gewerbliche Beteil. / Leasing-Verb.</t>
  </si>
  <si>
    <t>Gesamt gewerblich / Leasing</t>
  </si>
  <si>
    <t>Zahlweise</t>
  </si>
  <si>
    <t>Versicherungs-Nr</t>
  </si>
  <si>
    <t>alle Werte in EUR</t>
  </si>
  <si>
    <t>Fremdkapital  Kapitalvermögen Darlehen sonstige</t>
  </si>
  <si>
    <t>Eventualdarlehen</t>
  </si>
  <si>
    <t>Sonstige Vermögenswerte</t>
  </si>
  <si>
    <t xml:space="preserve">    Darlehen Objekt(e)</t>
  </si>
  <si>
    <t xml:space="preserve">zum Stichtag </t>
  </si>
  <si>
    <t>eigengenutzte Immobilien</t>
  </si>
  <si>
    <t>Unter-/ Überdeckung</t>
  </si>
  <si>
    <t>abgetreten ja/nein</t>
  </si>
  <si>
    <t>abgetreten für</t>
  </si>
  <si>
    <t>Versicherungsnehmer</t>
  </si>
  <si>
    <t>BU-Rente</t>
  </si>
  <si>
    <t>Netto-Absicherung</t>
  </si>
  <si>
    <t>Summen eigenfinanz.:</t>
  </si>
  <si>
    <t>Summen fremdfinanz.:</t>
  </si>
  <si>
    <t>(s. Vorblatt)</t>
  </si>
  <si>
    <t>Restschuld</t>
  </si>
  <si>
    <t>Aufwand  p.a.</t>
  </si>
  <si>
    <t>Zins eff.</t>
  </si>
  <si>
    <t>Zins nom.</t>
  </si>
  <si>
    <t>Tilg.Satz</t>
  </si>
  <si>
    <t>Zinsaufw. pa</t>
  </si>
  <si>
    <t>Tilg.aufwend. pa</t>
  </si>
  <si>
    <t>Summen aufgeführter Darlehen</t>
  </si>
  <si>
    <t>Darlehensbetrag</t>
  </si>
  <si>
    <t>Annuität                          (Zins + Tilg.)</t>
  </si>
  <si>
    <t>Darlehensbelastung gesamt</t>
  </si>
  <si>
    <t xml:space="preserve">davon </t>
  </si>
  <si>
    <t>Einstandswert</t>
  </si>
  <si>
    <t>Anlagedauer</t>
  </si>
  <si>
    <t>aktueller Wert</t>
  </si>
  <si>
    <t>Akt. Darlehensstand</t>
  </si>
  <si>
    <t>Kind</t>
  </si>
  <si>
    <t xml:space="preserve">V &amp; V </t>
  </si>
  <si>
    <t>gewerblich / Leasing</t>
  </si>
  <si>
    <t>Darlehen Objekt Ditzingen</t>
  </si>
  <si>
    <t>Vers. Summe</t>
  </si>
  <si>
    <t>Vers.-Summe</t>
  </si>
  <si>
    <t>Dynamik ja/nein %</t>
  </si>
  <si>
    <t>Versich.-Summe</t>
  </si>
  <si>
    <t xml:space="preserve">Stand: </t>
  </si>
  <si>
    <t>Fläche m²</t>
  </si>
  <si>
    <t>Petra P.</t>
  </si>
  <si>
    <t>Max M.</t>
  </si>
  <si>
    <t>vorauss.Ablaufleistung</t>
  </si>
  <si>
    <t>A.  Betrieb</t>
  </si>
  <si>
    <t>Vermögenswerte</t>
  </si>
  <si>
    <t>Immobilienwerte</t>
  </si>
  <si>
    <t>Darlehen</t>
  </si>
  <si>
    <t>Darlehen Immobilien</t>
  </si>
  <si>
    <t>Objektwerte (Verkehrswerte)</t>
  </si>
  <si>
    <t>Altersrenten (kapitalisiert) - gesetzl.</t>
  </si>
  <si>
    <t>Altersrenten (kapitalisiert) - betriebl.</t>
  </si>
  <si>
    <t xml:space="preserve"> </t>
  </si>
  <si>
    <t>Vermögenszuordnung</t>
  </si>
  <si>
    <t>Verkehrswert</t>
  </si>
  <si>
    <t>sonst. Kosten p.a.</t>
  </si>
  <si>
    <t>Rückkaufswert</t>
  </si>
  <si>
    <t>Kontoinhaber 1</t>
  </si>
  <si>
    <t>Kontoinhaber 2</t>
  </si>
  <si>
    <t xml:space="preserve"> Besicherung</t>
  </si>
  <si>
    <t>Darlehensnehmer 1</t>
  </si>
  <si>
    <t>Darlehensnehmer 2</t>
  </si>
  <si>
    <t>Begin Zinsbind.</t>
  </si>
  <si>
    <t>Ende Zinsbind.</t>
  </si>
  <si>
    <t>Tilgungsaussetz.</t>
  </si>
  <si>
    <t xml:space="preserve">Darlehen </t>
  </si>
  <si>
    <t>Grundschulden</t>
  </si>
  <si>
    <t>Versicherte Person</t>
  </si>
  <si>
    <t>Todesfallbegünstigt</t>
  </si>
  <si>
    <t>Todesfallsumme</t>
  </si>
  <si>
    <t>Rückkaufswerte LV/RV eigenfinanz.</t>
  </si>
  <si>
    <t xml:space="preserve">Rückkaufswerte LV/RV fremdfinanz. </t>
  </si>
  <si>
    <t>Jahresbeiträge</t>
  </si>
  <si>
    <t>Todesfallschutz aus Kapital-LV</t>
  </si>
  <si>
    <t>Todesfallschutz aus Risiko-LV</t>
  </si>
  <si>
    <t>voraussichtl. Ablaufleistungen</t>
  </si>
  <si>
    <t>voraussicht. Ablaufleist.</t>
  </si>
  <si>
    <t>Versicherungssummen</t>
  </si>
  <si>
    <t>Gesamtsumme LV / RV</t>
  </si>
  <si>
    <t>(3)</t>
  </si>
  <si>
    <t>(1+2-3)</t>
  </si>
  <si>
    <t>aktuelle Rückkaufswerte</t>
  </si>
  <si>
    <t>Peter Hieber</t>
  </si>
  <si>
    <t>Finanzierung p.a.</t>
  </si>
  <si>
    <t>Gesamt Unter-/ Überdeckung</t>
  </si>
  <si>
    <t>Petra Partner und Max Mustermann</t>
  </si>
  <si>
    <t>Peter Hieber Finanzplanung</t>
  </si>
  <si>
    <t>Die Vermögensaufstellung basiert auf Daten, Angaben und Darstellungen des Mandanten. Die Angaben erfolgen ohne Gewähr und unter Vorbehalt. Die Peter Hieber-Finanzplanung haftet demnach nicht für die Angaben.</t>
  </si>
  <si>
    <t>71229 Leonberg</t>
  </si>
  <si>
    <t>Telefon 07152 330398-0</t>
  </si>
  <si>
    <t>Fax 07152 330398-1</t>
  </si>
  <si>
    <t>Carl-Zeiss-Str. 11/1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</si>
</sst>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_ ;[Red]\-#,##0\ "/>
    <numFmt numFmtId="166" formatCode="0.0%"/>
    <numFmt numFmtId="167" formatCode="dd/mm/yy;@"/>
    <numFmt numFmtId="168" formatCode="#,##0.00_ ;[Red]\-#,##0.00\ "/>
    <numFmt numFmtId="169" formatCode="[$-407]d/\ mmmm\ yyyy;@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i/>
      <sz val="11"/>
      <name val="Arial"/>
      <family val="2"/>
    </font>
    <font>
      <b/>
      <sz val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64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7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49" fontId="19" fillId="0" borderId="0" xfId="0" applyNumberFormat="1" applyFont="1" applyAlignment="1">
      <alignment wrapText="1"/>
    </xf>
    <xf numFmtId="0" fontId="15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indent="2"/>
    </xf>
    <xf numFmtId="10" fontId="21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3" fontId="21" fillId="0" borderId="0" xfId="0" applyNumberFormat="1" applyFont="1" applyBorder="1" applyAlignment="1">
      <alignment/>
    </xf>
    <xf numFmtId="9" fontId="21" fillId="0" borderId="0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0" fontId="21" fillId="35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3" fontId="21" fillId="35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21" fillId="0" borderId="0" xfId="0" applyNumberFormat="1" applyFont="1" applyAlignment="1">
      <alignment/>
    </xf>
    <xf numFmtId="165" fontId="21" fillId="0" borderId="0" xfId="0" applyNumberFormat="1" applyFont="1" applyAlignment="1">
      <alignment horizontal="right"/>
    </xf>
    <xf numFmtId="165" fontId="21" fillId="0" borderId="11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165" fontId="21" fillId="35" borderId="0" xfId="0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166" fontId="0" fillId="0" borderId="0" xfId="0" applyNumberFormat="1" applyAlignment="1">
      <alignment/>
    </xf>
    <xf numFmtId="166" fontId="21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 horizontal="center"/>
    </xf>
    <xf numFmtId="166" fontId="21" fillId="35" borderId="0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/>
    </xf>
    <xf numFmtId="0" fontId="5" fillId="36" borderId="0" xfId="0" applyFont="1" applyFill="1" applyAlignment="1">
      <alignment horizontal="left" indent="1"/>
    </xf>
    <xf numFmtId="165" fontId="5" fillId="0" borderId="0" xfId="0" applyNumberFormat="1" applyFont="1" applyAlignment="1">
      <alignment/>
    </xf>
    <xf numFmtId="165" fontId="5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4" fillId="0" borderId="0" xfId="0" applyFont="1" applyFill="1" applyAlignment="1">
      <alignment horizontal="left" indent="1"/>
    </xf>
    <xf numFmtId="166" fontId="21" fillId="0" borderId="12" xfId="0" applyNumberFormat="1" applyFont="1" applyBorder="1" applyAlignment="1">
      <alignment/>
    </xf>
    <xf numFmtId="166" fontId="21" fillId="0" borderId="12" xfId="0" applyNumberFormat="1" applyFont="1" applyBorder="1" applyAlignment="1">
      <alignment horizontal="center"/>
    </xf>
    <xf numFmtId="166" fontId="21" fillId="35" borderId="12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21" fillId="0" borderId="11" xfId="0" applyNumberFormat="1" applyFont="1" applyBorder="1" applyAlignment="1">
      <alignment horizontal="right"/>
    </xf>
    <xf numFmtId="0" fontId="26" fillId="0" borderId="0" xfId="0" applyFont="1" applyAlignment="1">
      <alignment horizontal="left" indent="2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/>
    </xf>
    <xf numFmtId="165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5" borderId="0" xfId="0" applyFont="1" applyFill="1" applyBorder="1" applyAlignment="1">
      <alignment horizontal="left" vertical="top" wrapText="1"/>
    </xf>
    <xf numFmtId="0" fontId="27" fillId="35" borderId="0" xfId="0" applyFont="1" applyFill="1" applyBorder="1" applyAlignment="1">
      <alignment horizontal="right" vertical="top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5" fontId="7" fillId="0" borderId="15" xfId="0" applyNumberFormat="1" applyFont="1" applyFill="1" applyBorder="1" applyAlignment="1">
      <alignment vertical="center"/>
    </xf>
    <xf numFmtId="165" fontId="27" fillId="0" borderId="15" xfId="0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166" fontId="21" fillId="0" borderId="0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 indent="1"/>
    </xf>
    <xf numFmtId="165" fontId="5" fillId="35" borderId="0" xfId="0" applyNumberFormat="1" applyFont="1" applyFill="1" applyAlignment="1">
      <alignment/>
    </xf>
    <xf numFmtId="165" fontId="5" fillId="35" borderId="16" xfId="0" applyNumberFormat="1" applyFont="1" applyFill="1" applyBorder="1" applyAlignment="1">
      <alignment/>
    </xf>
    <xf numFmtId="0" fontId="15" fillId="36" borderId="17" xfId="0" applyFont="1" applyFill="1" applyBorder="1" applyAlignment="1">
      <alignment vertical="center"/>
    </xf>
    <xf numFmtId="0" fontId="21" fillId="0" borderId="17" xfId="0" applyFont="1" applyBorder="1" applyAlignment="1">
      <alignment/>
    </xf>
    <xf numFmtId="165" fontId="21" fillId="0" borderId="17" xfId="0" applyNumberFormat="1" applyFont="1" applyBorder="1" applyAlignment="1">
      <alignment/>
    </xf>
    <xf numFmtId="166" fontId="21" fillId="0" borderId="18" xfId="0" applyNumberFormat="1" applyFont="1" applyBorder="1" applyAlignment="1">
      <alignment/>
    </xf>
    <xf numFmtId="165" fontId="5" fillId="0" borderId="17" xfId="0" applyNumberFormat="1" applyFont="1" applyBorder="1" applyAlignment="1">
      <alignment horizontal="right"/>
    </xf>
    <xf numFmtId="165" fontId="5" fillId="35" borderId="16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8" fillId="35" borderId="0" xfId="0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11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164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11" xfId="0" applyNumberFormat="1" applyFont="1" applyBorder="1" applyAlignment="1" applyProtection="1">
      <alignment horizontal="left" vertical="center" wrapText="1"/>
      <protection locked="0"/>
    </xf>
    <xf numFmtId="165" fontId="16" fillId="0" borderId="0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left"/>
    </xf>
    <xf numFmtId="165" fontId="18" fillId="0" borderId="15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15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right" vertical="top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16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horizontal="right"/>
    </xf>
    <xf numFmtId="0" fontId="16" fillId="0" borderId="0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18" fillId="0" borderId="0" xfId="0" applyFont="1" applyFill="1" applyBorder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left"/>
    </xf>
    <xf numFmtId="165" fontId="4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5" fontId="27" fillId="0" borderId="0" xfId="0" applyNumberFormat="1" applyFont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9" fontId="18" fillId="35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35" borderId="0" xfId="0" applyFont="1" applyFill="1" applyBorder="1" applyAlignment="1">
      <alignment vertical="center" wrapText="1"/>
    </xf>
    <xf numFmtId="3" fontId="18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horizontal="left"/>
    </xf>
    <xf numFmtId="0" fontId="18" fillId="35" borderId="0" xfId="0" applyFont="1" applyFill="1" applyBorder="1" applyAlignment="1">
      <alignment horizontal="right"/>
    </xf>
    <xf numFmtId="0" fontId="16" fillId="35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35" borderId="0" xfId="0" applyFont="1" applyFill="1" applyBorder="1" applyAlignment="1">
      <alignment horizontal="left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165" fontId="18" fillId="35" borderId="0" xfId="0" applyNumberFormat="1" applyFont="1" applyFill="1" applyBorder="1" applyAlignment="1">
      <alignment horizontal="right" vertical="center" wrapText="1"/>
    </xf>
    <xf numFmtId="3" fontId="18" fillId="35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3" fontId="15" fillId="0" borderId="0" xfId="0" applyNumberFormat="1" applyFont="1" applyFill="1" applyAlignment="1">
      <alignment horizontal="right" vertical="center"/>
    </xf>
    <xf numFmtId="0" fontId="18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center" vertical="center"/>
    </xf>
    <xf numFmtId="3" fontId="18" fillId="35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8" fillId="35" borderId="0" xfId="0" applyFont="1" applyFill="1" applyBorder="1" applyAlignment="1">
      <alignment horizontal="right" vertical="center"/>
    </xf>
    <xf numFmtId="0" fontId="30" fillId="35" borderId="0" xfId="0" applyFont="1" applyFill="1" applyAlignment="1">
      <alignment horizontal="center"/>
    </xf>
    <xf numFmtId="0" fontId="18" fillId="35" borderId="15" xfId="0" applyFont="1" applyFill="1" applyBorder="1" applyAlignment="1">
      <alignment horizontal="right" vertical="center" wrapText="1"/>
    </xf>
    <xf numFmtId="3" fontId="18" fillId="35" borderId="15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0" fontId="15" fillId="34" borderId="0" xfId="0" applyFont="1" applyFill="1" applyAlignment="1">
      <alignment horizontal="left" vertical="center"/>
    </xf>
    <xf numFmtId="166" fontId="15" fillId="0" borderId="17" xfId="0" applyNumberFormat="1" applyFont="1" applyFill="1" applyBorder="1" applyAlignment="1">
      <alignment horizontal="right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34" borderId="0" xfId="0" applyFont="1" applyFill="1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7" fillId="35" borderId="0" xfId="0" applyFont="1" applyFill="1" applyBorder="1" applyAlignment="1" applyProtection="1">
      <alignment horizontal="right" vertical="top" wrapText="1"/>
      <protection/>
    </xf>
    <xf numFmtId="0" fontId="14" fillId="34" borderId="0" xfId="0" applyFont="1" applyFill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5" fontId="21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5" fontId="21" fillId="0" borderId="11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21" fillId="0" borderId="0" xfId="0" applyFont="1" applyAlignment="1" applyProtection="1">
      <alignment horizontal="left" indent="2"/>
      <protection locked="0"/>
    </xf>
    <xf numFmtId="3" fontId="21" fillId="0" borderId="0" xfId="0" applyNumberFormat="1" applyFont="1" applyAlignment="1" applyProtection="1">
      <alignment/>
      <protection locked="0"/>
    </xf>
    <xf numFmtId="165" fontId="21" fillId="0" borderId="0" xfId="0" applyNumberFormat="1" applyFont="1" applyFill="1" applyBorder="1" applyAlignment="1" applyProtection="1">
      <alignment/>
      <protection locked="0"/>
    </xf>
    <xf numFmtId="165" fontId="21" fillId="0" borderId="0" xfId="0" applyNumberFormat="1" applyFont="1" applyBorder="1" applyAlignment="1" applyProtection="1">
      <alignment/>
      <protection locked="0"/>
    </xf>
    <xf numFmtId="165" fontId="21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5" fillId="34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27" fillId="35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65" fontId="7" fillId="0" borderId="11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Alignment="1" applyProtection="1">
      <alignment vertical="center"/>
      <protection/>
    </xf>
    <xf numFmtId="165" fontId="7" fillId="0" borderId="0" xfId="0" applyNumberFormat="1" applyFont="1" applyFill="1" applyAlignment="1" applyProtection="1">
      <alignment horizontal="center" vertical="center"/>
      <protection/>
    </xf>
    <xf numFmtId="165" fontId="7" fillId="0" borderId="11" xfId="0" applyNumberFormat="1" applyFont="1" applyFill="1" applyBorder="1" applyAlignment="1" applyProtection="1">
      <alignment vertical="center"/>
      <protection/>
    </xf>
    <xf numFmtId="165" fontId="7" fillId="0" borderId="15" xfId="0" applyNumberFormat="1" applyFont="1" applyFill="1" applyBorder="1" applyAlignment="1" applyProtection="1">
      <alignment vertical="center"/>
      <protection/>
    </xf>
    <xf numFmtId="165" fontId="27" fillId="0" borderId="15" xfId="0" applyNumberFormat="1" applyFont="1" applyFill="1" applyBorder="1" applyAlignment="1" applyProtection="1">
      <alignment horizontal="left" vertical="center"/>
      <protection/>
    </xf>
    <xf numFmtId="165" fontId="7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horizontal="righ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165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 applyProtection="1">
      <alignment horizontal="centerContinuous" vertical="center" wrapText="1"/>
      <protection locked="0"/>
    </xf>
    <xf numFmtId="3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Continuous" vertical="center" wrapText="1"/>
      <protection locked="0"/>
    </xf>
    <xf numFmtId="3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37" borderId="0" xfId="0" applyFont="1" applyFill="1" applyBorder="1" applyAlignment="1" applyProtection="1">
      <alignment horizontal="left" vertical="center"/>
      <protection locked="0"/>
    </xf>
    <xf numFmtId="0" fontId="16" fillId="37" borderId="0" xfId="0" applyFont="1" applyFill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3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169" fontId="0" fillId="0" borderId="0" xfId="0" applyNumberFormat="1" applyAlignment="1">
      <alignment horizontal="right"/>
    </xf>
    <xf numFmtId="9" fontId="27" fillId="35" borderId="0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Alignment="1">
      <alignment horizontal="right" vertical="center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/>
    </xf>
    <xf numFmtId="165" fontId="7" fillId="0" borderId="0" xfId="0" applyNumberFormat="1" applyFont="1" applyFill="1" applyAlignment="1" applyProtection="1">
      <alignment horizontal="right" vertical="center"/>
      <protection/>
    </xf>
    <xf numFmtId="165" fontId="7" fillId="0" borderId="11" xfId="0" applyNumberFormat="1" applyFont="1" applyFill="1" applyBorder="1" applyAlignment="1" applyProtection="1">
      <alignment horizontal="right" vertical="center"/>
      <protection/>
    </xf>
    <xf numFmtId="165" fontId="7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14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165" fontId="27" fillId="0" borderId="0" xfId="0" applyNumberFormat="1" applyFont="1" applyFill="1" applyBorder="1" applyAlignment="1" applyProtection="1">
      <alignment horizontal="left" vertical="center"/>
      <protection/>
    </xf>
    <xf numFmtId="165" fontId="27" fillId="0" borderId="11" xfId="0" applyNumberFormat="1" applyFont="1" applyFill="1" applyBorder="1" applyAlignment="1" applyProtection="1">
      <alignment horizontal="left" vertical="center"/>
      <protection/>
    </xf>
    <xf numFmtId="9" fontId="15" fillId="36" borderId="0" xfId="0" applyNumberFormat="1" applyFont="1" applyFill="1" applyAlignment="1">
      <alignment horizontal="right" vertical="center"/>
    </xf>
    <xf numFmtId="9" fontId="15" fillId="0" borderId="0" xfId="0" applyNumberFormat="1" applyFont="1" applyFill="1" applyAlignment="1">
      <alignment horizontal="right" vertical="center"/>
    </xf>
    <xf numFmtId="9" fontId="0" fillId="0" borderId="0" xfId="0" applyNumberFormat="1" applyAlignment="1" applyProtection="1">
      <alignment horizontal="right"/>
      <protection/>
    </xf>
    <xf numFmtId="9" fontId="15" fillId="34" borderId="0" xfId="0" applyNumberFormat="1" applyFont="1" applyFill="1" applyAlignment="1" applyProtection="1">
      <alignment horizontal="right" vertical="center"/>
      <protection/>
    </xf>
    <xf numFmtId="9" fontId="7" fillId="0" borderId="0" xfId="0" applyNumberFormat="1" applyFont="1" applyBorder="1" applyAlignment="1" applyProtection="1">
      <alignment horizontal="right" vertical="center"/>
      <protection locked="0"/>
    </xf>
    <xf numFmtId="9" fontId="7" fillId="0" borderId="11" xfId="0" applyNumberFormat="1" applyFont="1" applyBorder="1" applyAlignment="1" applyProtection="1">
      <alignment horizontal="right" vertical="center"/>
      <protection locked="0"/>
    </xf>
    <xf numFmtId="9" fontId="7" fillId="0" borderId="0" xfId="0" applyNumberFormat="1" applyFont="1" applyBorder="1" applyAlignment="1" applyProtection="1">
      <alignment horizontal="right" vertical="center"/>
      <protection/>
    </xf>
    <xf numFmtId="9" fontId="7" fillId="0" borderId="15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Alignment="1">
      <alignment horizontal="right"/>
    </xf>
    <xf numFmtId="0" fontId="15" fillId="36" borderId="0" xfId="0" applyFont="1" applyFill="1" applyAlignment="1">
      <alignment horizontal="right" vertical="center"/>
    </xf>
    <xf numFmtId="0" fontId="14" fillId="0" borderId="0" xfId="0" applyFont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11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/>
    </xf>
    <xf numFmtId="165" fontId="27" fillId="0" borderId="0" xfId="0" applyNumberFormat="1" applyFont="1" applyFill="1" applyBorder="1" applyAlignment="1" applyProtection="1">
      <alignment horizontal="right" vertical="center"/>
      <protection/>
    </xf>
    <xf numFmtId="165" fontId="27" fillId="0" borderId="11" xfId="0" applyNumberFormat="1" applyFont="1" applyFill="1" applyBorder="1" applyAlignment="1" applyProtection="1">
      <alignment horizontal="right" vertical="center"/>
      <protection/>
    </xf>
    <xf numFmtId="165" fontId="27" fillId="0" borderId="15" xfId="0" applyNumberFormat="1" applyFont="1" applyFill="1" applyBorder="1" applyAlignment="1" applyProtection="1">
      <alignment horizontal="right" vertical="center"/>
      <protection/>
    </xf>
    <xf numFmtId="165" fontId="27" fillId="0" borderId="0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7" fillId="0" borderId="0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 applyProtection="1">
      <alignment horizontal="right" vertical="center"/>
      <protection locked="0"/>
    </xf>
    <xf numFmtId="165" fontId="7" fillId="0" borderId="0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Alignment="1">
      <alignment horizontal="left"/>
    </xf>
    <xf numFmtId="165" fontId="27" fillId="0" borderId="0" xfId="0" applyNumberFormat="1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18" fillId="0" borderId="0" xfId="0" applyNumberFormat="1" applyFont="1" applyFill="1" applyBorder="1" applyAlignment="1">
      <alignment horizontal="right" vertical="center"/>
    </xf>
    <xf numFmtId="49" fontId="14" fillId="33" borderId="0" xfId="0" applyNumberFormat="1" applyFont="1" applyFill="1" applyAlignment="1">
      <alignment horizontal="right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14" fillId="34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164" fontId="16" fillId="0" borderId="0" xfId="0" applyNumberFormat="1" applyFont="1" applyBorder="1" applyAlignment="1" applyProtection="1">
      <alignment horizontal="right" vertical="center"/>
      <protection locked="0"/>
    </xf>
    <xf numFmtId="164" fontId="16" fillId="0" borderId="11" xfId="0" applyNumberFormat="1" applyFont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>
      <alignment horizontal="right" vertical="center"/>
    </xf>
    <xf numFmtId="14" fontId="15" fillId="0" borderId="0" xfId="0" applyNumberFormat="1" applyFont="1" applyFill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14" fontId="14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right" vertical="center"/>
    </xf>
    <xf numFmtId="14" fontId="18" fillId="35" borderId="0" xfId="0" applyNumberFormat="1" applyFont="1" applyFill="1" applyBorder="1" applyAlignment="1">
      <alignment horizontal="right" vertical="center" wrapText="1"/>
    </xf>
    <xf numFmtId="1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4" fontId="16" fillId="0" borderId="11" xfId="0" applyNumberFormat="1" applyFont="1" applyFill="1" applyBorder="1" applyAlignment="1">
      <alignment horizontal="right" vertical="center" wrapText="1"/>
    </xf>
    <xf numFmtId="14" fontId="18" fillId="35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33" borderId="0" xfId="0" applyNumberFormat="1" applyFill="1" applyAlignment="1">
      <alignment horizontal="right"/>
    </xf>
    <xf numFmtId="9" fontId="16" fillId="0" borderId="0" xfId="0" applyNumberFormat="1" applyFont="1" applyFill="1" applyBorder="1" applyAlignment="1">
      <alignment horizontal="right" vertical="center" wrapText="1"/>
    </xf>
    <xf numFmtId="9" fontId="18" fillId="35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165" fontId="0" fillId="0" borderId="0" xfId="0" applyNumberFormat="1" applyAlignment="1">
      <alignment horizontal="right"/>
    </xf>
    <xf numFmtId="1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34" borderId="0" xfId="0" applyFill="1" applyAlignment="1">
      <alignment horizontal="right"/>
    </xf>
    <xf numFmtId="9" fontId="0" fillId="0" borderId="0" xfId="0" applyNumberFormat="1" applyFill="1" applyAlignment="1">
      <alignment horizontal="right"/>
    </xf>
    <xf numFmtId="9" fontId="18" fillId="0" borderId="0" xfId="0" applyNumberFormat="1" applyFont="1" applyFill="1" applyBorder="1" applyAlignment="1" applyProtection="1">
      <alignment horizontal="right" vertical="center"/>
      <protection locked="0"/>
    </xf>
    <xf numFmtId="9" fontId="16" fillId="0" borderId="0" xfId="0" applyNumberFormat="1" applyFont="1" applyFill="1" applyBorder="1" applyAlignment="1" applyProtection="1">
      <alignment horizontal="right" vertical="center"/>
      <protection locked="0"/>
    </xf>
    <xf numFmtId="9" fontId="16" fillId="0" borderId="11" xfId="0" applyNumberFormat="1" applyFont="1" applyFill="1" applyBorder="1" applyAlignment="1" applyProtection="1">
      <alignment horizontal="right" vertical="center"/>
      <protection locked="0"/>
    </xf>
    <xf numFmtId="9" fontId="18" fillId="35" borderId="15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Border="1" applyAlignment="1" applyProtection="1">
      <alignment horizontal="right" vertical="center" wrapText="1"/>
      <protection locked="0"/>
    </xf>
    <xf numFmtId="49" fontId="7" fillId="0" borderId="14" xfId="0" applyNumberFormat="1" applyFont="1" applyBorder="1" applyAlignment="1" applyProtection="1">
      <alignment horizontal="right" vertical="center" wrapText="1"/>
      <protection locked="0"/>
    </xf>
    <xf numFmtId="49" fontId="7" fillId="0" borderId="20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 applyProtection="1">
      <alignment horizontal="right" vertical="center" wrapText="1"/>
      <protection locked="0"/>
    </xf>
    <xf numFmtId="49" fontId="7" fillId="0" borderId="21" xfId="0" applyNumberFormat="1" applyFont="1" applyBorder="1" applyAlignment="1" applyProtection="1">
      <alignment horizontal="right" vertical="center" wrapText="1"/>
      <protection locked="0"/>
    </xf>
    <xf numFmtId="3" fontId="7" fillId="0" borderId="20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 applyProtection="1">
      <alignment horizontal="right" vertical="center" wrapText="1"/>
      <protection locked="0"/>
    </xf>
    <xf numFmtId="49" fontId="7" fillId="0" borderId="23" xfId="0" applyNumberFormat="1" applyFont="1" applyBorder="1" applyAlignment="1" applyProtection="1">
      <alignment horizontal="right" vertical="center" wrapText="1"/>
      <protection locked="0"/>
    </xf>
    <xf numFmtId="49" fontId="7" fillId="0" borderId="22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 applyProtection="1">
      <alignment horizontal="right" vertical="center" wrapText="1"/>
      <protection locked="0"/>
    </xf>
    <xf numFmtId="49" fontId="7" fillId="0" borderId="24" xfId="0" applyNumberFormat="1" applyFont="1" applyBorder="1" applyAlignment="1" applyProtection="1">
      <alignment horizontal="right" vertical="center" wrapText="1"/>
      <protection locked="0"/>
    </xf>
    <xf numFmtId="0" fontId="27" fillId="36" borderId="25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36" borderId="2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3" fontId="16" fillId="33" borderId="20" xfId="0" applyNumberFormat="1" applyFont="1" applyFill="1" applyBorder="1" applyAlignment="1" applyProtection="1">
      <alignment horizontal="right" vertical="center"/>
      <protection locked="0"/>
    </xf>
    <xf numFmtId="0" fontId="16" fillId="0" borderId="20" xfId="0" applyFont="1" applyBorder="1" applyAlignment="1" applyProtection="1">
      <alignment horizontal="right" vertical="center"/>
      <protection locked="0"/>
    </xf>
    <xf numFmtId="3" fontId="16" fillId="0" borderId="20" xfId="0" applyNumberFormat="1" applyFont="1" applyBorder="1" applyAlignment="1" applyProtection="1">
      <alignment horizontal="right" vertical="center"/>
      <protection locked="0"/>
    </xf>
    <xf numFmtId="49" fontId="16" fillId="0" borderId="20" xfId="0" applyNumberFormat="1" applyFont="1" applyBorder="1" applyAlignment="1" applyProtection="1">
      <alignment horizontal="right" vertical="center"/>
      <protection locked="0"/>
    </xf>
    <xf numFmtId="3" fontId="16" fillId="36" borderId="27" xfId="0" applyNumberFormat="1" applyFont="1" applyFill="1" applyBorder="1" applyAlignment="1">
      <alignment horizontal="right" vertical="center"/>
    </xf>
    <xf numFmtId="3" fontId="16" fillId="0" borderId="21" xfId="0" applyNumberFormat="1" applyFont="1" applyBorder="1" applyAlignment="1" applyProtection="1">
      <alignment horizontal="right" vertical="center"/>
      <protection locked="0"/>
    </xf>
    <xf numFmtId="3" fontId="16" fillId="33" borderId="22" xfId="0" applyNumberFormat="1" applyFont="1" applyFill="1" applyBorder="1" applyAlignment="1" applyProtection="1">
      <alignment horizontal="right" vertical="center"/>
      <protection locked="0"/>
    </xf>
    <xf numFmtId="0" fontId="16" fillId="0" borderId="22" xfId="0" applyFont="1" applyBorder="1" applyAlignment="1" applyProtection="1">
      <alignment horizontal="right" vertical="center"/>
      <protection locked="0"/>
    </xf>
    <xf numFmtId="3" fontId="16" fillId="0" borderId="22" xfId="0" applyNumberFormat="1" applyFont="1" applyBorder="1" applyAlignment="1" applyProtection="1">
      <alignment horizontal="right" vertical="center"/>
      <protection locked="0"/>
    </xf>
    <xf numFmtId="49" fontId="16" fillId="0" borderId="22" xfId="0" applyNumberFormat="1" applyFont="1" applyBorder="1" applyAlignment="1" applyProtection="1">
      <alignment horizontal="right" vertical="center"/>
      <protection locked="0"/>
    </xf>
    <xf numFmtId="3" fontId="16" fillId="36" borderId="22" xfId="0" applyNumberFormat="1" applyFont="1" applyFill="1" applyBorder="1" applyAlignment="1">
      <alignment horizontal="right" vertical="center"/>
    </xf>
    <xf numFmtId="3" fontId="16" fillId="0" borderId="24" xfId="0" applyNumberFormat="1" applyFont="1" applyBorder="1" applyAlignment="1" applyProtection="1">
      <alignment horizontal="right" vertical="center"/>
      <protection locked="0"/>
    </xf>
    <xf numFmtId="0" fontId="18" fillId="36" borderId="25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8" fillId="36" borderId="25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horizontal="right" vertical="center"/>
    </xf>
    <xf numFmtId="49" fontId="16" fillId="0" borderId="28" xfId="0" applyNumberFormat="1" applyFont="1" applyBorder="1" applyAlignment="1" applyProtection="1">
      <alignment horizontal="right" vertical="center"/>
      <protection locked="0"/>
    </xf>
    <xf numFmtId="49" fontId="16" fillId="0" borderId="20" xfId="0" applyNumberFormat="1" applyFont="1" applyBorder="1" applyAlignment="1" applyProtection="1">
      <alignment horizontal="right" vertical="center" wrapText="1"/>
      <protection locked="0"/>
    </xf>
    <xf numFmtId="49" fontId="16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top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11" xfId="0" applyFont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5" fillId="36" borderId="0" xfId="0" applyFont="1" applyFill="1" applyAlignment="1">
      <alignment vertical="center"/>
    </xf>
    <xf numFmtId="165" fontId="5" fillId="36" borderId="0" xfId="0" applyNumberFormat="1" applyFont="1" applyFill="1" applyAlignment="1">
      <alignment/>
    </xf>
    <xf numFmtId="165" fontId="5" fillId="36" borderId="0" xfId="0" applyNumberFormat="1" applyFont="1" applyFill="1" applyAlignment="1">
      <alignment horizontal="left"/>
    </xf>
    <xf numFmtId="0" fontId="5" fillId="36" borderId="0" xfId="0" applyFont="1" applyFill="1" applyAlignment="1">
      <alignment/>
    </xf>
    <xf numFmtId="9" fontId="5" fillId="36" borderId="0" xfId="0" applyNumberFormat="1" applyFont="1" applyFill="1" applyAlignment="1">
      <alignment horizontal="right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14" fontId="18" fillId="35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left" vertical="center"/>
    </xf>
    <xf numFmtId="0" fontId="14" fillId="34" borderId="0" xfId="0" applyFont="1" applyFill="1" applyAlignment="1">
      <alignment horizontal="right"/>
    </xf>
    <xf numFmtId="0" fontId="27" fillId="36" borderId="0" xfId="0" applyFont="1" applyFill="1" applyAlignment="1">
      <alignment/>
    </xf>
    <xf numFmtId="165" fontId="27" fillId="36" borderId="0" xfId="0" applyNumberFormat="1" applyFont="1" applyFill="1" applyAlignment="1">
      <alignment horizontal="right"/>
    </xf>
    <xf numFmtId="0" fontId="27" fillId="36" borderId="0" xfId="0" applyFont="1" applyFill="1" applyAlignment="1">
      <alignment horizontal="right"/>
    </xf>
    <xf numFmtId="164" fontId="18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30" fillId="35" borderId="0" xfId="0" applyFont="1" applyFill="1" applyAlignment="1">
      <alignment horizontal="center" vertical="top" wrapText="1"/>
    </xf>
    <xf numFmtId="0" fontId="18" fillId="35" borderId="0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right" vertical="top" wrapText="1"/>
    </xf>
    <xf numFmtId="3" fontId="18" fillId="35" borderId="0" xfId="0" applyNumberFormat="1" applyFont="1" applyFill="1" applyBorder="1" applyAlignment="1">
      <alignment horizontal="right" vertical="top" wrapText="1"/>
    </xf>
    <xf numFmtId="9" fontId="18" fillId="35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10" fontId="15" fillId="0" borderId="0" xfId="0" applyNumberFormat="1" applyFont="1" applyFill="1" applyAlignment="1">
      <alignment horizontal="right" vertical="center"/>
    </xf>
    <xf numFmtId="10" fontId="18" fillId="35" borderId="0" xfId="0" applyNumberFormat="1" applyFont="1" applyFill="1" applyBorder="1" applyAlignment="1">
      <alignment horizontal="right" vertical="center"/>
    </xf>
    <xf numFmtId="10" fontId="18" fillId="0" borderId="0" xfId="0" applyNumberFormat="1" applyFont="1" applyFill="1" applyBorder="1" applyAlignment="1" applyProtection="1">
      <alignment horizontal="right" vertical="center"/>
      <protection locked="0"/>
    </xf>
    <xf numFmtId="10" fontId="16" fillId="0" borderId="0" xfId="0" applyNumberFormat="1" applyFont="1" applyFill="1" applyBorder="1" applyAlignment="1" applyProtection="1">
      <alignment horizontal="right" vertical="center"/>
      <protection locked="0"/>
    </xf>
    <xf numFmtId="10" fontId="16" fillId="0" borderId="11" xfId="0" applyNumberFormat="1" applyFont="1" applyFill="1" applyBorder="1" applyAlignment="1" applyProtection="1">
      <alignment horizontal="right" vertical="center"/>
      <protection locked="0"/>
    </xf>
    <xf numFmtId="10" fontId="16" fillId="0" borderId="0" xfId="0" applyNumberFormat="1" applyFont="1" applyFill="1" applyAlignment="1" applyProtection="1">
      <alignment horizontal="right"/>
      <protection locked="0"/>
    </xf>
    <xf numFmtId="10" fontId="16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7" fillId="36" borderId="15" xfId="0" applyFont="1" applyFill="1" applyBorder="1" applyAlignment="1">
      <alignment horizontal="right"/>
    </xf>
    <xf numFmtId="3" fontId="27" fillId="36" borderId="1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3" fontId="0" fillId="0" borderId="0" xfId="0" applyNumberForma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33" fillId="0" borderId="20" xfId="0" applyFont="1" applyBorder="1" applyAlignment="1">
      <alignment horizontal="right"/>
    </xf>
    <xf numFmtId="165" fontId="33" fillId="0" borderId="21" xfId="0" applyNumberFormat="1" applyFont="1" applyFill="1" applyBorder="1" applyAlignment="1">
      <alignment/>
    </xf>
    <xf numFmtId="0" fontId="33" fillId="0" borderId="22" xfId="0" applyFont="1" applyBorder="1" applyAlignment="1">
      <alignment horizontal="right"/>
    </xf>
    <xf numFmtId="165" fontId="33" fillId="0" borderId="24" xfId="0" applyNumberFormat="1" applyFont="1" applyFill="1" applyBorder="1" applyAlignment="1">
      <alignment/>
    </xf>
    <xf numFmtId="0" fontId="33" fillId="0" borderId="0" xfId="0" applyFont="1" applyBorder="1" applyAlignment="1">
      <alignment horizontal="right"/>
    </xf>
    <xf numFmtId="165" fontId="33" fillId="0" borderId="0" xfId="0" applyNumberFormat="1" applyFont="1" applyFill="1" applyBorder="1" applyAlignment="1">
      <alignment/>
    </xf>
    <xf numFmtId="3" fontId="18" fillId="36" borderId="29" xfId="0" applyNumberFormat="1" applyFont="1" applyFill="1" applyBorder="1" applyAlignment="1">
      <alignment horizontal="right" vertical="center"/>
    </xf>
    <xf numFmtId="0" fontId="33" fillId="0" borderId="30" xfId="0" applyFont="1" applyBorder="1" applyAlignment="1">
      <alignment horizontal="right"/>
    </xf>
    <xf numFmtId="0" fontId="33" fillId="0" borderId="31" xfId="0" applyFont="1" applyBorder="1" applyAlignment="1">
      <alignment horizontal="right"/>
    </xf>
    <xf numFmtId="165" fontId="33" fillId="0" borderId="32" xfId="0" applyNumberFormat="1" applyFont="1" applyFill="1" applyBorder="1" applyAlignment="1">
      <alignment/>
    </xf>
    <xf numFmtId="0" fontId="33" fillId="0" borderId="33" xfId="0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165" fontId="33" fillId="0" borderId="34" xfId="0" applyNumberFormat="1" applyFont="1" applyFill="1" applyBorder="1" applyAlignment="1">
      <alignment/>
    </xf>
    <xf numFmtId="0" fontId="7" fillId="0" borderId="0" xfId="0" applyFont="1" applyBorder="1" applyAlignment="1" applyProtection="1">
      <alignment vertical="top" wrapText="1"/>
      <protection/>
    </xf>
    <xf numFmtId="0" fontId="7" fillId="35" borderId="0" xfId="0" applyFont="1" applyFill="1" applyBorder="1" applyAlignment="1" applyProtection="1">
      <alignment horizontal="right" vertical="top" wrapText="1"/>
      <protection/>
    </xf>
    <xf numFmtId="0" fontId="7" fillId="35" borderId="0" xfId="0" applyFont="1" applyFill="1" applyBorder="1" applyAlignment="1" applyProtection="1">
      <alignment horizontal="center" vertical="top" wrapText="1"/>
      <protection/>
    </xf>
    <xf numFmtId="9" fontId="7" fillId="35" borderId="0" xfId="0" applyNumberFormat="1" applyFont="1" applyFill="1" applyBorder="1" applyAlignment="1" applyProtection="1">
      <alignment horizontal="right" vertical="top" wrapText="1"/>
      <protection/>
    </xf>
    <xf numFmtId="3" fontId="27" fillId="35" borderId="0" xfId="0" applyNumberFormat="1" applyFont="1" applyFill="1" applyBorder="1" applyAlignment="1" applyProtection="1">
      <alignment horizontal="right" vertical="top" wrapText="1"/>
      <protection/>
    </xf>
    <xf numFmtId="165" fontId="27" fillId="35" borderId="0" xfId="0" applyNumberFormat="1" applyFont="1" applyFill="1" applyBorder="1" applyAlignment="1" applyProtection="1">
      <alignment horizontal="right" vertical="top" wrapText="1"/>
      <protection/>
    </xf>
    <xf numFmtId="0" fontId="7" fillId="35" borderId="0" xfId="0" applyFont="1" applyFill="1" applyBorder="1" applyAlignment="1" applyProtection="1">
      <alignment vertical="top" wrapText="1"/>
      <protection/>
    </xf>
    <xf numFmtId="0" fontId="7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6" fillId="35" borderId="0" xfId="0" applyFont="1" applyFill="1" applyAlignment="1">
      <alignment horizontal="center" vertical="top"/>
    </xf>
    <xf numFmtId="0" fontId="18" fillId="35" borderId="0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right" vertical="top" wrapText="1"/>
    </xf>
    <xf numFmtId="0" fontId="18" fillId="35" borderId="0" xfId="0" applyFont="1" applyFill="1" applyBorder="1" applyAlignment="1">
      <alignment horizontal="centerContinuous" vertical="top" wrapText="1"/>
    </xf>
    <xf numFmtId="165" fontId="18" fillId="35" borderId="0" xfId="0" applyNumberFormat="1" applyFont="1" applyFill="1" applyBorder="1" applyAlignment="1">
      <alignment horizontal="right" vertical="top" wrapText="1"/>
    </xf>
    <xf numFmtId="3" fontId="18" fillId="35" borderId="0" xfId="0" applyNumberFormat="1" applyFont="1" applyFill="1" applyBorder="1" applyAlignment="1">
      <alignment horizontal="right" vertical="top" wrapText="1"/>
    </xf>
    <xf numFmtId="0" fontId="18" fillId="35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3" fontId="18" fillId="0" borderId="0" xfId="0" applyNumberFormat="1" applyFont="1" applyFill="1" applyBorder="1" applyAlignment="1">
      <alignment horizontal="centerContinuous" vertical="center" wrapText="1"/>
    </xf>
    <xf numFmtId="0" fontId="18" fillId="35" borderId="15" xfId="0" applyFont="1" applyFill="1" applyBorder="1" applyAlignment="1">
      <alignment horizontal="left" vertical="center" wrapText="1"/>
    </xf>
    <xf numFmtId="3" fontId="18" fillId="35" borderId="15" xfId="0" applyNumberFormat="1" applyFont="1" applyFill="1" applyBorder="1" applyAlignment="1">
      <alignment horizontal="right" vertical="center" wrapText="1"/>
    </xf>
    <xf numFmtId="165" fontId="18" fillId="35" borderId="15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16" fillId="0" borderId="0" xfId="0" applyNumberFormat="1" applyFont="1" applyBorder="1" applyAlignment="1">
      <alignment horizontal="right"/>
    </xf>
    <xf numFmtId="168" fontId="18" fillId="0" borderId="15" xfId="0" applyNumberFormat="1" applyFont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4" fontId="16" fillId="0" borderId="0" xfId="0" applyNumberFormat="1" applyFont="1" applyFill="1" applyBorder="1" applyAlignment="1" applyProtection="1">
      <alignment horizontal="right" vertical="center"/>
      <protection locked="0"/>
    </xf>
    <xf numFmtId="14" fontId="16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Alignment="1">
      <alignment horizontal="right" vertical="center"/>
    </xf>
    <xf numFmtId="49" fontId="0" fillId="33" borderId="0" xfId="0" applyNumberFormat="1" applyFill="1" applyAlignment="1" applyProtection="1">
      <alignment horizontal="right"/>
      <protection/>
    </xf>
    <xf numFmtId="4" fontId="15" fillId="0" borderId="0" xfId="0" applyNumberFormat="1" applyFont="1" applyFill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4" fontId="18" fillId="35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8" fillId="35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8" fillId="0" borderId="15" xfId="0" applyNumberFormat="1" applyFont="1" applyBorder="1" applyAlignment="1">
      <alignment horizontal="right"/>
    </xf>
    <xf numFmtId="4" fontId="27" fillId="36" borderId="0" xfId="0" applyNumberFormat="1" applyFont="1" applyFill="1" applyAlignment="1">
      <alignment horizontal="right"/>
    </xf>
    <xf numFmtId="167" fontId="7" fillId="0" borderId="14" xfId="0" applyNumberFormat="1" applyFont="1" applyBorder="1" applyAlignment="1" applyProtection="1">
      <alignment horizontal="right" vertical="center" wrapText="1"/>
      <protection locked="0"/>
    </xf>
    <xf numFmtId="167" fontId="7" fillId="0" borderId="20" xfId="0" applyNumberFormat="1" applyFont="1" applyBorder="1" applyAlignment="1" applyProtection="1">
      <alignment horizontal="right" vertical="center" wrapText="1"/>
      <protection locked="0"/>
    </xf>
    <xf numFmtId="4" fontId="15" fillId="36" borderId="0" xfId="0" applyNumberFormat="1" applyFont="1" applyFill="1" applyAlignment="1">
      <alignment horizontal="right" vertical="center"/>
    </xf>
    <xf numFmtId="4" fontId="7" fillId="0" borderId="20" xfId="0" applyNumberFormat="1" applyFont="1" applyBorder="1" applyAlignment="1" applyProtection="1">
      <alignment horizontal="right" vertical="center"/>
      <protection locked="0"/>
    </xf>
    <xf numFmtId="4" fontId="7" fillId="0" borderId="20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 applyProtection="1">
      <alignment horizontal="right" vertical="center"/>
      <protection locked="0"/>
    </xf>
    <xf numFmtId="4" fontId="27" fillId="36" borderId="25" xfId="0" applyNumberFormat="1" applyFont="1" applyFill="1" applyBorder="1" applyAlignment="1">
      <alignment horizontal="right" vertical="center"/>
    </xf>
    <xf numFmtId="0" fontId="7" fillId="0" borderId="14" xfId="0" applyNumberFormat="1" applyFont="1" applyBorder="1" applyAlignment="1" applyProtection="1">
      <alignment horizontal="righ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1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Alignment="1">
      <alignment horizontal="right"/>
    </xf>
    <xf numFmtId="0" fontId="27" fillId="35" borderId="0" xfId="0" applyFont="1" applyFill="1" applyBorder="1" applyAlignment="1" applyProtection="1">
      <alignment horizontal="right" vertical="top"/>
      <protection/>
    </xf>
    <xf numFmtId="3" fontId="18" fillId="35" borderId="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right" vertical="center"/>
    </xf>
    <xf numFmtId="14" fontId="16" fillId="0" borderId="0" xfId="0" applyNumberFormat="1" applyFont="1" applyBorder="1" applyAlignment="1" applyProtection="1">
      <alignment horizontal="right" vertical="center"/>
      <protection locked="0"/>
    </xf>
    <xf numFmtId="14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>
      <alignment/>
    </xf>
    <xf numFmtId="14" fontId="16" fillId="0" borderId="11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Border="1" applyAlignment="1">
      <alignment vertical="center"/>
    </xf>
    <xf numFmtId="49" fontId="16" fillId="0" borderId="11" xfId="0" applyNumberFormat="1" applyFont="1" applyFill="1" applyBorder="1" applyAlignment="1">
      <alignment horizontal="right"/>
    </xf>
    <xf numFmtId="166" fontId="15" fillId="36" borderId="17" xfId="0" applyNumberFormat="1" applyFont="1" applyFill="1" applyBorder="1" applyAlignment="1">
      <alignment horizontal="left"/>
    </xf>
    <xf numFmtId="0" fontId="27" fillId="35" borderId="0" xfId="0" applyFont="1" applyFill="1" applyBorder="1" applyAlignment="1" applyProtection="1">
      <alignment horizontal="center" vertical="top" wrapText="1"/>
      <protection/>
    </xf>
    <xf numFmtId="49" fontId="4" fillId="36" borderId="0" xfId="0" applyNumberFormat="1" applyFont="1" applyFill="1" applyAlignment="1">
      <alignment horizontal="left" vertical="top"/>
    </xf>
    <xf numFmtId="165" fontId="4" fillId="36" borderId="0" xfId="0" applyNumberFormat="1" applyFont="1" applyFill="1" applyAlignment="1">
      <alignment vertical="top"/>
    </xf>
    <xf numFmtId="0" fontId="11" fillId="36" borderId="0" xfId="0" applyFont="1" applyFill="1" applyAlignment="1">
      <alignment horizontal="left" vertical="top"/>
    </xf>
    <xf numFmtId="14" fontId="4" fillId="36" borderId="0" xfId="0" applyNumberFormat="1" applyFont="1" applyFill="1" applyAlignment="1">
      <alignment horizontal="left" vertical="top"/>
    </xf>
    <xf numFmtId="16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top" wrapText="1"/>
    </xf>
    <xf numFmtId="14" fontId="18" fillId="35" borderId="0" xfId="0" applyNumberFormat="1" applyFont="1" applyFill="1" applyBorder="1" applyAlignment="1">
      <alignment horizontal="right" vertical="top" wrapText="1"/>
    </xf>
    <xf numFmtId="4" fontId="18" fillId="35" borderId="0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16" fillId="0" borderId="0" xfId="0" applyFont="1" applyFill="1" applyBorder="1" applyAlignment="1" quotePrefix="1">
      <alignment horizontal="right" vertical="center" wrapText="1"/>
    </xf>
    <xf numFmtId="165" fontId="16" fillId="0" borderId="0" xfId="0" applyNumberFormat="1" applyFont="1" applyFill="1" applyBorder="1" applyAlignment="1" quotePrefix="1">
      <alignment horizontal="right" vertical="center" wrapText="1"/>
    </xf>
    <xf numFmtId="0" fontId="16" fillId="0" borderId="0" xfId="0" applyFont="1" applyFill="1" applyBorder="1" applyAlignment="1" quotePrefix="1">
      <alignment horizontal="right" vertical="center"/>
    </xf>
    <xf numFmtId="14" fontId="16" fillId="0" borderId="0" xfId="0" applyNumberFormat="1" applyFont="1" applyFill="1" applyBorder="1" applyAlignment="1" quotePrefix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18" fillId="35" borderId="0" xfId="0" applyNumberFormat="1" applyFont="1" applyFill="1" applyBorder="1" applyAlignment="1">
      <alignment horizontal="right"/>
    </xf>
    <xf numFmtId="3" fontId="27" fillId="36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left"/>
    </xf>
    <xf numFmtId="4" fontId="16" fillId="0" borderId="0" xfId="0" applyNumberFormat="1" applyFont="1" applyFill="1" applyBorder="1" applyAlignment="1">
      <alignment horizontal="right" vertical="center" wrapText="1"/>
    </xf>
    <xf numFmtId="167" fontId="4" fillId="36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right"/>
    </xf>
    <xf numFmtId="165" fontId="11" fillId="36" borderId="0" xfId="0" applyNumberFormat="1" applyFont="1" applyFill="1" applyAlignment="1">
      <alignment horizontal="left" vertical="top"/>
    </xf>
    <xf numFmtId="49" fontId="11" fillId="36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27" fillId="36" borderId="35" xfId="0" applyFont="1" applyFill="1" applyBorder="1" applyAlignment="1">
      <alignment horizontal="center" vertical="top" wrapText="1"/>
    </xf>
    <xf numFmtId="0" fontId="27" fillId="36" borderId="36" xfId="0" applyFont="1" applyFill="1" applyBorder="1" applyAlignment="1">
      <alignment horizontal="right" vertical="top" wrapText="1"/>
    </xf>
    <xf numFmtId="0" fontId="27" fillId="36" borderId="37" xfId="0" applyFont="1" applyFill="1" applyBorder="1" applyAlignment="1">
      <alignment horizontal="right" vertical="top" wrapText="1"/>
    </xf>
    <xf numFmtId="3" fontId="27" fillId="36" borderId="36" xfId="0" applyNumberFormat="1" applyFont="1" applyFill="1" applyBorder="1" applyAlignment="1">
      <alignment horizontal="right" vertical="top" wrapText="1"/>
    </xf>
    <xf numFmtId="4" fontId="27" fillId="36" borderId="36" xfId="0" applyNumberFormat="1" applyFont="1" applyFill="1" applyBorder="1" applyAlignment="1">
      <alignment horizontal="right" vertical="top" wrapText="1"/>
    </xf>
    <xf numFmtId="0" fontId="27" fillId="36" borderId="38" xfId="0" applyFont="1" applyFill="1" applyBorder="1" applyAlignment="1">
      <alignment horizontal="right" vertical="top" wrapText="1"/>
    </xf>
    <xf numFmtId="0" fontId="18" fillId="36" borderId="14" xfId="0" applyFont="1" applyFill="1" applyBorder="1" applyAlignment="1">
      <alignment horizontal="center" vertical="top" wrapText="1"/>
    </xf>
    <xf numFmtId="0" fontId="18" fillId="36" borderId="36" xfId="0" applyFont="1" applyFill="1" applyBorder="1" applyAlignment="1">
      <alignment horizontal="right" vertical="top" wrapText="1"/>
    </xf>
    <xf numFmtId="0" fontId="18" fillId="36" borderId="38" xfId="0" applyFont="1" applyFill="1" applyBorder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36" borderId="35" xfId="0" applyFont="1" applyFill="1" applyBorder="1" applyAlignment="1">
      <alignment horizontal="left" vertical="top" wrapText="1"/>
    </xf>
    <xf numFmtId="0" fontId="18" fillId="36" borderId="36" xfId="0" applyFont="1" applyFill="1" applyBorder="1" applyAlignment="1">
      <alignment horizontal="left" vertical="top" wrapText="1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8" fillId="35" borderId="35" xfId="0" applyFont="1" applyFill="1" applyBorder="1" applyAlignment="1">
      <alignment horizontal="center" vertical="top" wrapText="1"/>
    </xf>
    <xf numFmtId="0" fontId="18" fillId="35" borderId="36" xfId="0" applyFont="1" applyFill="1" applyBorder="1" applyAlignment="1">
      <alignment horizontal="right" vertical="top" wrapText="1"/>
    </xf>
    <xf numFmtId="0" fontId="18" fillId="35" borderId="38" xfId="0" applyFont="1" applyFill="1" applyBorder="1" applyAlignment="1">
      <alignment horizontal="right" vertical="top" wrapText="1"/>
    </xf>
    <xf numFmtId="0" fontId="15" fillId="36" borderId="0" xfId="0" applyFont="1" applyFill="1" applyAlignment="1">
      <alignment vertical="center"/>
    </xf>
    <xf numFmtId="0" fontId="15" fillId="36" borderId="0" xfId="0" applyFont="1" applyFill="1" applyAlignment="1">
      <alignment vertical="top"/>
    </xf>
    <xf numFmtId="165" fontId="15" fillId="36" borderId="0" xfId="0" applyNumberFormat="1" applyFont="1" applyFill="1" applyAlignment="1">
      <alignment/>
    </xf>
    <xf numFmtId="165" fontId="15" fillId="36" borderId="0" xfId="0" applyNumberFormat="1" applyFont="1" applyFill="1" applyAlignment="1">
      <alignment horizontal="right"/>
    </xf>
    <xf numFmtId="0" fontId="14" fillId="36" borderId="0" xfId="0" applyFont="1" applyFill="1" applyAlignment="1">
      <alignment horizontal="left"/>
    </xf>
    <xf numFmtId="0" fontId="14" fillId="36" borderId="0" xfId="0" applyFont="1" applyFill="1" applyAlignment="1">
      <alignment vertical="center"/>
    </xf>
    <xf numFmtId="49" fontId="14" fillId="36" borderId="0" xfId="0" applyNumberFormat="1" applyFont="1" applyFill="1" applyAlignment="1">
      <alignment horizontal="right" vertical="center"/>
    </xf>
    <xf numFmtId="0" fontId="14" fillId="36" borderId="0" xfId="0" applyFont="1" applyFill="1" applyAlignment="1">
      <alignment horizontal="right" vertical="center"/>
    </xf>
    <xf numFmtId="0" fontId="15" fillId="36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 vertical="center"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/>
    </xf>
    <xf numFmtId="3" fontId="14" fillId="36" borderId="0" xfId="0" applyNumberFormat="1" applyFont="1" applyFill="1" applyAlignment="1">
      <alignment horizontal="right"/>
    </xf>
    <xf numFmtId="9" fontId="14" fillId="0" borderId="0" xfId="0" applyNumberFormat="1" applyFont="1" applyAlignment="1">
      <alignment horizontal="right"/>
    </xf>
    <xf numFmtId="0" fontId="15" fillId="36" borderId="0" xfId="0" applyFont="1" applyFill="1" applyAlignment="1">
      <alignment horizontal="left" vertical="center"/>
    </xf>
    <xf numFmtId="165" fontId="15" fillId="36" borderId="0" xfId="0" applyNumberFormat="1" applyFont="1" applyFill="1" applyAlignment="1">
      <alignment horizontal="left"/>
    </xf>
    <xf numFmtId="9" fontId="15" fillId="36" borderId="0" xfId="0" applyNumberFormat="1" applyFont="1" applyFill="1" applyAlignment="1">
      <alignment horizontal="left" vertical="center"/>
    </xf>
    <xf numFmtId="0" fontId="15" fillId="36" borderId="0" xfId="0" applyFont="1" applyFill="1" applyAlignment="1">
      <alignment horizontal="right"/>
    </xf>
    <xf numFmtId="0" fontId="14" fillId="36" borderId="0" xfId="0" applyFont="1" applyFill="1" applyAlignment="1">
      <alignment/>
    </xf>
    <xf numFmtId="0" fontId="16" fillId="0" borderId="11" xfId="0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49" fontId="4" fillId="36" borderId="0" xfId="0" applyNumberFormat="1" applyFont="1" applyFill="1" applyAlignment="1">
      <alignment vertical="top"/>
    </xf>
    <xf numFmtId="49" fontId="15" fillId="36" borderId="0" xfId="0" applyNumberFormat="1" applyFont="1" applyFill="1" applyAlignment="1">
      <alignment vertical="top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4" fillId="36" borderId="0" xfId="0" applyNumberFormat="1" applyFont="1" applyFill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5" fillId="36" borderId="0" xfId="0" applyFont="1" applyFill="1" applyAlignment="1">
      <alignment vertical="center"/>
    </xf>
    <xf numFmtId="0" fontId="27" fillId="35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7" fillId="0" borderId="39" xfId="0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65" fontId="16" fillId="0" borderId="0" xfId="0" applyNumberFormat="1" applyFont="1" applyFill="1" applyAlignment="1">
      <alignment horizontal="right" vertical="center"/>
    </xf>
    <xf numFmtId="165" fontId="16" fillId="0" borderId="11" xfId="0" applyNumberFormat="1" applyFont="1" applyFill="1" applyBorder="1" applyAlignment="1">
      <alignment horizontal="right" vertical="center"/>
    </xf>
    <xf numFmtId="0" fontId="28" fillId="0" borderId="0" xfId="0" applyFont="1" applyFill="1" applyAlignment="1" applyProtection="1">
      <alignment horizontal="left" vertical="center"/>
      <protection/>
    </xf>
    <xf numFmtId="0" fontId="15" fillId="34" borderId="0" xfId="0" applyFont="1" applyFill="1" applyAlignment="1">
      <alignment horizontal="left" vertical="center"/>
    </xf>
    <xf numFmtId="0" fontId="27" fillId="35" borderId="0" xfId="0" applyFont="1" applyFill="1" applyBorder="1" applyAlignment="1" applyProtection="1">
      <alignment horizontal="right" vertical="top" wrapText="1"/>
      <protection/>
    </xf>
    <xf numFmtId="0" fontId="27" fillId="35" borderId="0" xfId="0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3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" fontId="18" fillId="35" borderId="0" xfId="0" applyNumberFormat="1" applyFont="1" applyFill="1" applyBorder="1" applyAlignment="1">
      <alignment horizontal="right" vertical="center"/>
    </xf>
    <xf numFmtId="0" fontId="15" fillId="36" borderId="0" xfId="0" applyFont="1" applyFill="1" applyAlignment="1">
      <alignment horizontal="left" vertical="center" inden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4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49" fontId="18" fillId="0" borderId="20" xfId="0" applyNumberFormat="1" applyFont="1" applyBorder="1" applyAlignment="1" applyProtection="1">
      <alignment horizontal="right" vertical="center" wrapText="1"/>
      <protection locked="0"/>
    </xf>
    <xf numFmtId="0" fontId="18" fillId="0" borderId="20" xfId="0" applyFont="1" applyBorder="1" applyAlignment="1">
      <alignment horizontal="right" vertical="center" wrapText="1"/>
    </xf>
    <xf numFmtId="49" fontId="16" fillId="0" borderId="20" xfId="0" applyNumberFormat="1" applyFont="1" applyBorder="1" applyAlignment="1" applyProtection="1">
      <alignment horizontal="right" vertical="center" wrapText="1"/>
      <protection locked="0"/>
    </xf>
    <xf numFmtId="0" fontId="16" fillId="0" borderId="20" xfId="0" applyFont="1" applyBorder="1" applyAlignment="1">
      <alignment horizontal="right" vertical="center" wrapText="1"/>
    </xf>
    <xf numFmtId="0" fontId="18" fillId="35" borderId="37" xfId="0" applyFont="1" applyFill="1" applyBorder="1" applyAlignment="1">
      <alignment horizontal="right" vertical="top" wrapText="1"/>
    </xf>
    <xf numFmtId="0" fontId="18" fillId="35" borderId="45" xfId="0" applyFont="1" applyFill="1" applyBorder="1" applyAlignment="1">
      <alignment horizontal="right" vertical="top" wrapText="1"/>
    </xf>
    <xf numFmtId="0" fontId="14" fillId="0" borderId="0" xfId="0" applyFont="1" applyAlignment="1" applyProtection="1">
      <alignment vertical="top" wrapText="1"/>
      <protection locked="0"/>
    </xf>
    <xf numFmtId="0" fontId="0" fillId="0" borderId="0" xfId="0" applyAlignment="1">
      <alignment/>
    </xf>
    <xf numFmtId="0" fontId="14" fillId="0" borderId="0" xfId="0" applyFont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</xdr:row>
      <xdr:rowOff>38100</xdr:rowOff>
    </xdr:from>
    <xdr:to>
      <xdr:col>19</xdr:col>
      <xdr:colOff>657225</xdr:colOff>
      <xdr:row>11</xdr:row>
      <xdr:rowOff>0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2219325" y="361950"/>
          <a:ext cx="129159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495300</xdr:colOff>
      <xdr:row>1</xdr:row>
      <xdr:rowOff>161925</xdr:rowOff>
    </xdr:from>
    <xdr:to>
      <xdr:col>12</xdr:col>
      <xdr:colOff>285750</xdr:colOff>
      <xdr:row>10</xdr:row>
      <xdr:rowOff>0</xdr:rowOff>
    </xdr:to>
    <xdr:pic>
      <xdr:nvPicPr>
        <xdr:cNvPr id="2" name="Grafik 5" descr="logo-finanzplanung-268x5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23850"/>
          <a:ext cx="3600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tabSelected="1" zoomScale="75" zoomScaleNormal="75" zoomScalePageLayoutView="0" workbookViewId="0" topLeftCell="A10">
      <selection activeCell="B39" sqref="B39:S39"/>
    </sheetView>
  </sheetViews>
  <sheetFormatPr defaultColWidth="11.421875" defaultRowHeight="12.75"/>
  <sheetData>
    <row r="1" ht="12.75">
      <c r="S1" s="7"/>
    </row>
    <row r="5" ht="51" customHeight="1"/>
    <row r="6" ht="15" customHeight="1"/>
    <row r="7" ht="15" customHeight="1"/>
    <row r="8" ht="15" customHeight="1"/>
    <row r="9" ht="15" customHeight="1"/>
    <row r="10" ht="15" customHeight="1"/>
    <row r="11" ht="16.5" customHeight="1"/>
    <row r="12" spans="2:22" ht="86.25" customHeight="1">
      <c r="B12" s="592" t="s">
        <v>44</v>
      </c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26"/>
      <c r="U12" s="26"/>
      <c r="V12" s="26"/>
    </row>
    <row r="13" spans="2:22" ht="25.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2:6" ht="12.75" customHeight="1">
      <c r="B14" s="9"/>
      <c r="C14" s="9"/>
      <c r="D14" s="9"/>
      <c r="E14" s="9"/>
      <c r="F14" s="9"/>
    </row>
    <row r="16" spans="2:22" ht="12.75" customHeight="1">
      <c r="B16" s="589" t="s">
        <v>41</v>
      </c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27"/>
      <c r="U16" s="27"/>
      <c r="V16" s="27"/>
    </row>
    <row r="17" spans="2:22" ht="12.75" customHeight="1"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27"/>
      <c r="U17" s="27"/>
      <c r="V17" s="27"/>
    </row>
    <row r="20" spans="2:22" ht="8.25" customHeight="1">
      <c r="B20" s="593" t="s">
        <v>207</v>
      </c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28"/>
      <c r="U20" s="28"/>
      <c r="V20" s="28"/>
    </row>
    <row r="21" spans="2:22" ht="51.75" customHeight="1">
      <c r="B21" s="593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28"/>
      <c r="U21" s="28"/>
      <c r="V21" s="28"/>
    </row>
    <row r="22" spans="2:19" ht="23.25">
      <c r="B22" s="590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1"/>
    </row>
    <row r="23" spans="2:19" ht="35.25"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</row>
    <row r="26" spans="2:22" ht="23.25">
      <c r="B26" s="596" t="s">
        <v>42</v>
      </c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29"/>
      <c r="U26" s="29"/>
      <c r="V26" s="29"/>
    </row>
    <row r="27" ht="15">
      <c r="B27" s="10"/>
    </row>
    <row r="28" spans="2:19" ht="23.25">
      <c r="B28" s="590" t="s">
        <v>126</v>
      </c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</row>
    <row r="29" spans="2:22" ht="21" customHeight="1">
      <c r="B29" s="597">
        <v>40116</v>
      </c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30"/>
      <c r="U29" s="30"/>
      <c r="V29" s="30"/>
    </row>
    <row r="30" ht="15">
      <c r="B30" s="10"/>
    </row>
    <row r="31" ht="15">
      <c r="B31" s="10"/>
    </row>
    <row r="32" spans="2:22" ht="23.25">
      <c r="B32" s="589" t="s">
        <v>50</v>
      </c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27"/>
      <c r="U32" s="27"/>
      <c r="V32" s="27"/>
    </row>
    <row r="33" spans="2:19" ht="23.25">
      <c r="B33" s="58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2:22" ht="23.25">
      <c r="B34" s="589" t="s">
        <v>204</v>
      </c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27"/>
      <c r="U34" s="27"/>
      <c r="V34" s="27"/>
    </row>
    <row r="35" spans="2:19" ht="23.25">
      <c r="B35" s="583"/>
      <c r="C35" s="583"/>
      <c r="D35" s="583"/>
      <c r="E35" s="583"/>
      <c r="F35" s="58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2:22" ht="23.25">
      <c r="B36" s="595"/>
      <c r="C36" s="595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5"/>
      <c r="T36" s="31"/>
      <c r="U36" s="31"/>
      <c r="V36" s="31"/>
    </row>
    <row r="37" spans="2:22" ht="23.25">
      <c r="B37" s="595"/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85"/>
      <c r="U37" s="585"/>
      <c r="V37" s="585"/>
    </row>
    <row r="38" spans="2:22" ht="23.25">
      <c r="B38" s="598" t="s">
        <v>208</v>
      </c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11"/>
      <c r="U38" s="11"/>
      <c r="V38" s="11"/>
    </row>
    <row r="39" spans="2:22" ht="23.25">
      <c r="B39" s="595" t="s">
        <v>213</v>
      </c>
      <c r="C39" s="595"/>
      <c r="D39" s="595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31"/>
      <c r="U39" s="31"/>
      <c r="V39" s="31"/>
    </row>
    <row r="40" spans="2:22" ht="23.25">
      <c r="B40" s="589" t="s">
        <v>210</v>
      </c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27"/>
      <c r="U40" s="27"/>
      <c r="V40" s="27"/>
    </row>
    <row r="41" spans="2:22" ht="23.25">
      <c r="B41" s="589" t="s">
        <v>211</v>
      </c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27"/>
      <c r="U41" s="27"/>
      <c r="V41" s="27"/>
    </row>
    <row r="42" spans="2:22" ht="23.25">
      <c r="B42" s="589" t="s">
        <v>212</v>
      </c>
      <c r="C42" s="589"/>
      <c r="D42" s="589"/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27"/>
      <c r="U42" s="27"/>
      <c r="V42" s="27"/>
    </row>
  </sheetData>
  <sheetProtection/>
  <mergeCells count="17">
    <mergeCell ref="B39:S39"/>
    <mergeCell ref="B36:S36"/>
    <mergeCell ref="B28:S28"/>
    <mergeCell ref="B26:S26"/>
    <mergeCell ref="B29:S29"/>
    <mergeCell ref="B32:S32"/>
    <mergeCell ref="B42:S42"/>
    <mergeCell ref="B37:S37"/>
    <mergeCell ref="B38:S38"/>
    <mergeCell ref="B40:S40"/>
    <mergeCell ref="B41:S41"/>
    <mergeCell ref="B16:S17"/>
    <mergeCell ref="B22:S22"/>
    <mergeCell ref="B12:S12"/>
    <mergeCell ref="B20:S21"/>
    <mergeCell ref="B23:S23"/>
    <mergeCell ref="B34:S34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9" scale="55" r:id="rId2"/>
  <headerFooter alignWithMargins="0">
    <oddFooter>&amp;C- Streng vertraulich -&amp;RDeckblatt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="80" zoomScaleNormal="80" zoomScalePageLayoutView="0" workbookViewId="0" topLeftCell="A1">
      <selection activeCell="C2" sqref="C2"/>
    </sheetView>
  </sheetViews>
  <sheetFormatPr defaultColWidth="11.421875" defaultRowHeight="19.5" customHeight="1"/>
  <cols>
    <col min="1" max="1" width="5.7109375" style="0" customWidth="1"/>
    <col min="2" max="2" width="35.00390625" style="7" customWidth="1"/>
    <col min="3" max="3" width="25.7109375" style="7" customWidth="1"/>
    <col min="4" max="4" width="16.140625" style="7" customWidth="1"/>
    <col min="5" max="5" width="25.7109375" style="151" customWidth="1"/>
    <col min="6" max="6" width="21.421875" style="7" customWidth="1"/>
    <col min="7" max="7" width="16.421875" style="7" customWidth="1"/>
    <col min="8" max="8" width="21.421875" style="7" customWidth="1"/>
    <col min="9" max="11" width="17.7109375" style="7" customWidth="1"/>
    <col min="12" max="12" width="4.28125" style="4" customWidth="1"/>
    <col min="13" max="13" width="16.8515625" style="5" customWidth="1"/>
  </cols>
  <sheetData>
    <row r="1" spans="1:12" s="12" customFormat="1" ht="19.5" customHeight="1">
      <c r="A1" s="626" t="s">
        <v>17</v>
      </c>
      <c r="B1" s="626"/>
      <c r="C1" s="587" t="str">
        <f>Deckblatt!B20</f>
        <v>Petra Partner und Max Mustermann</v>
      </c>
      <c r="D1" s="564"/>
      <c r="E1" s="564"/>
      <c r="F1" s="290"/>
      <c r="G1" s="570"/>
      <c r="H1" s="570"/>
      <c r="I1" s="570"/>
      <c r="J1" s="570"/>
      <c r="K1" s="569"/>
      <c r="L1" s="205"/>
    </row>
    <row r="2" ht="19.5" customHeight="1">
      <c r="E2" s="7"/>
    </row>
    <row r="3" spans="5:11" ht="19.5" customHeight="1">
      <c r="E3" s="7"/>
      <c r="F3" s="323"/>
      <c r="K3" s="323"/>
    </row>
    <row r="4" spans="1:9" ht="19.5" customHeight="1">
      <c r="A4" s="214" t="s">
        <v>6</v>
      </c>
      <c r="B4" s="355"/>
      <c r="C4" s="376"/>
      <c r="E4" s="7"/>
      <c r="G4" s="84"/>
      <c r="H4" s="84"/>
      <c r="I4" s="84"/>
    </row>
    <row r="5" spans="1:11" ht="19.5" customHeight="1" thickBot="1">
      <c r="A5" s="213"/>
      <c r="B5" s="354"/>
      <c r="C5" s="377"/>
      <c r="E5" s="7"/>
      <c r="G5" s="84"/>
      <c r="H5" s="84"/>
      <c r="I5" s="84"/>
      <c r="J5" s="350"/>
      <c r="K5" s="7" t="s">
        <v>121</v>
      </c>
    </row>
    <row r="6" spans="1:12" s="553" customFormat="1" ht="45" customHeight="1">
      <c r="A6" s="549"/>
      <c r="B6" s="554" t="s">
        <v>7</v>
      </c>
      <c r="C6" s="555" t="s">
        <v>38</v>
      </c>
      <c r="D6" s="555" t="s">
        <v>37</v>
      </c>
      <c r="E6" s="550" t="s">
        <v>8</v>
      </c>
      <c r="F6" s="550" t="s">
        <v>9</v>
      </c>
      <c r="G6" s="550" t="s">
        <v>10</v>
      </c>
      <c r="H6" s="550" t="s">
        <v>35</v>
      </c>
      <c r="I6" s="550" t="s">
        <v>5</v>
      </c>
      <c r="J6" s="550" t="s">
        <v>36</v>
      </c>
      <c r="K6" s="551" t="s">
        <v>34</v>
      </c>
      <c r="L6" s="552"/>
    </row>
    <row r="7" spans="1:12" s="19" customFormat="1" ht="39.75" customHeight="1">
      <c r="A7" s="79">
        <v>1</v>
      </c>
      <c r="B7" s="556"/>
      <c r="C7" s="557"/>
      <c r="D7" s="557"/>
      <c r="E7" s="378"/>
      <c r="F7" s="379"/>
      <c r="G7" s="380"/>
      <c r="H7" s="381"/>
      <c r="I7" s="382"/>
      <c r="J7" s="380"/>
      <c r="K7" s="383"/>
      <c r="L7" s="25"/>
    </row>
    <row r="8" spans="1:12" s="19" customFormat="1" ht="39.75" customHeight="1">
      <c r="A8" s="79">
        <f>A7+1</f>
        <v>2</v>
      </c>
      <c r="B8" s="556"/>
      <c r="C8" s="557"/>
      <c r="D8" s="557"/>
      <c r="E8" s="378"/>
      <c r="F8" s="379"/>
      <c r="G8" s="380"/>
      <c r="H8" s="381"/>
      <c r="I8" s="382"/>
      <c r="J8" s="380"/>
      <c r="K8" s="383"/>
      <c r="L8" s="25"/>
    </row>
    <row r="9" spans="1:12" s="19" customFormat="1" ht="39.75" customHeight="1">
      <c r="A9" s="79">
        <f>A8+1</f>
        <v>3</v>
      </c>
      <c r="B9" s="556"/>
      <c r="C9" s="557"/>
      <c r="D9" s="557"/>
      <c r="E9" s="378"/>
      <c r="F9" s="379"/>
      <c r="G9" s="380"/>
      <c r="H9" s="381"/>
      <c r="I9" s="382"/>
      <c r="J9" s="380"/>
      <c r="K9" s="383"/>
      <c r="L9" s="25"/>
    </row>
    <row r="10" spans="1:12" s="19" customFormat="1" ht="39.75" customHeight="1" thickBot="1">
      <c r="A10" s="79">
        <f>A9+1</f>
        <v>4</v>
      </c>
      <c r="B10" s="558"/>
      <c r="C10" s="559"/>
      <c r="D10" s="559"/>
      <c r="E10" s="384"/>
      <c r="F10" s="385"/>
      <c r="G10" s="386"/>
      <c r="H10" s="387"/>
      <c r="I10" s="388"/>
      <c r="J10" s="386"/>
      <c r="K10" s="389"/>
      <c r="L10" s="25"/>
    </row>
    <row r="11" spans="2:12" s="19" customFormat="1" ht="39.75" customHeight="1" thickBot="1">
      <c r="B11" s="390" t="s">
        <v>2</v>
      </c>
      <c r="C11" s="391"/>
      <c r="D11" s="391"/>
      <c r="E11" s="392">
        <f>SUM(E7:E10)</f>
        <v>0</v>
      </c>
      <c r="F11" s="393"/>
      <c r="G11" s="392">
        <f>SUM(G7:G10)</f>
        <v>0</v>
      </c>
      <c r="H11" s="394"/>
      <c r="I11" s="392">
        <f>SUM(I7:I10)</f>
        <v>0</v>
      </c>
      <c r="J11" s="392">
        <f>SUM(J7:J10)</f>
        <v>0</v>
      </c>
      <c r="K11" s="392">
        <f>SUM(K7:K10)</f>
        <v>0</v>
      </c>
      <c r="L11" s="25"/>
    </row>
    <row r="12" spans="5:10" ht="19.5" customHeight="1" thickTop="1">
      <c r="E12" s="7"/>
      <c r="G12" s="323"/>
      <c r="I12" s="323"/>
      <c r="J12" s="323"/>
    </row>
    <row r="13" spans="5:12" ht="45" customHeight="1">
      <c r="E13" s="7"/>
      <c r="L13"/>
    </row>
    <row r="14" spans="2:7" ht="45" customHeight="1">
      <c r="B14" s="627" t="s">
        <v>48</v>
      </c>
      <c r="C14" s="628"/>
      <c r="D14" s="628"/>
      <c r="E14" s="628"/>
      <c r="F14" s="628"/>
      <c r="G14" s="628"/>
    </row>
    <row r="15" spans="5:12" ht="45" customHeight="1">
      <c r="E15" s="7"/>
      <c r="L15"/>
    </row>
    <row r="16" ht="45" customHeight="1">
      <c r="E16" s="7"/>
    </row>
    <row r="17" ht="45" customHeight="1">
      <c r="E17" s="7"/>
    </row>
    <row r="18" ht="19.5" customHeight="1">
      <c r="E18" s="7"/>
    </row>
    <row r="19" ht="19.5" customHeight="1">
      <c r="E19" s="7"/>
    </row>
    <row r="20" ht="19.5" customHeight="1">
      <c r="E20" s="7"/>
    </row>
    <row r="21" ht="19.5" customHeight="1">
      <c r="E21" s="7"/>
    </row>
    <row r="22" ht="48.75" customHeight="1">
      <c r="E22" s="7"/>
    </row>
    <row r="23" ht="45" customHeight="1">
      <c r="E23" s="7"/>
    </row>
    <row r="24" ht="45" customHeight="1">
      <c r="E24" s="7"/>
    </row>
    <row r="25" ht="45" customHeight="1">
      <c r="E25" s="7"/>
    </row>
    <row r="26" ht="45" customHeight="1">
      <c r="E26" s="7"/>
    </row>
    <row r="27" ht="45" customHeight="1">
      <c r="E27" s="7"/>
    </row>
    <row r="28" ht="45" customHeight="1">
      <c r="E28" s="7"/>
    </row>
    <row r="29" ht="45" customHeight="1">
      <c r="E29" s="7"/>
    </row>
    <row r="30" ht="19.5" customHeight="1">
      <c r="E30" s="7"/>
    </row>
    <row r="31" ht="19.5" customHeight="1">
      <c r="E31" s="7"/>
    </row>
    <row r="32" ht="19.5" customHeight="1">
      <c r="E32" s="7"/>
    </row>
    <row r="33" ht="19.5" customHeight="1">
      <c r="E33" s="7"/>
    </row>
    <row r="34" ht="19.5" customHeight="1">
      <c r="E34" s="7"/>
    </row>
    <row r="35" ht="19.5" customHeight="1">
      <c r="E35" s="7"/>
    </row>
    <row r="36" ht="36" customHeight="1">
      <c r="E36" s="7"/>
    </row>
    <row r="37" ht="45" customHeight="1">
      <c r="E37" s="7"/>
    </row>
    <row r="38" ht="45" customHeight="1">
      <c r="E38" s="7"/>
    </row>
    <row r="39" ht="45" customHeight="1">
      <c r="E39" s="7"/>
    </row>
    <row r="40" ht="45" customHeight="1">
      <c r="E40" s="7"/>
    </row>
    <row r="41" spans="5:13" ht="19.5" customHeight="1">
      <c r="E41" s="7"/>
      <c r="K41" s="4"/>
      <c r="L41" s="5"/>
      <c r="M41"/>
    </row>
    <row r="42" spans="5:13" ht="19.5" customHeight="1">
      <c r="E42" s="7"/>
      <c r="K42" s="4"/>
      <c r="L42" s="5"/>
      <c r="M42"/>
    </row>
    <row r="43" spans="5:13" ht="19.5" customHeight="1">
      <c r="E43" s="7"/>
      <c r="K43" s="4"/>
      <c r="L43" s="5"/>
      <c r="M43"/>
    </row>
    <row r="44" spans="5:13" ht="19.5" customHeight="1">
      <c r="E44" s="7"/>
      <c r="K44" s="4"/>
      <c r="L44" s="5"/>
      <c r="M44"/>
    </row>
    <row r="45" spans="5:13" ht="19.5" customHeight="1">
      <c r="E45" s="7"/>
      <c r="K45" s="4"/>
      <c r="L45" s="5"/>
      <c r="M45"/>
    </row>
    <row r="46" spans="5:13" ht="19.5" customHeight="1">
      <c r="E46" s="7"/>
      <c r="K46" s="4"/>
      <c r="L46" s="5"/>
      <c r="M46"/>
    </row>
    <row r="47" spans="5:13" ht="19.5" customHeight="1">
      <c r="E47" s="7"/>
      <c r="K47" s="4"/>
      <c r="L47" s="5"/>
      <c r="M47"/>
    </row>
    <row r="48" spans="5:13" ht="19.5" customHeight="1">
      <c r="E48" s="7"/>
      <c r="K48" s="4"/>
      <c r="L48" s="5"/>
      <c r="M48"/>
    </row>
    <row r="49" spans="5:13" ht="19.5" customHeight="1">
      <c r="E49" s="7"/>
      <c r="K49" s="4"/>
      <c r="L49" s="5"/>
      <c r="M49"/>
    </row>
    <row r="50" spans="5:13" ht="19.5" customHeight="1">
      <c r="E50" s="7"/>
      <c r="K50" s="4"/>
      <c r="L50" s="5"/>
      <c r="M50"/>
    </row>
    <row r="51" spans="5:13" ht="19.5" customHeight="1">
      <c r="E51" s="7"/>
      <c r="K51" s="4"/>
      <c r="L51" s="5"/>
      <c r="M51"/>
    </row>
    <row r="52" spans="5:13" ht="19.5" customHeight="1">
      <c r="E52" s="7"/>
      <c r="K52" s="4"/>
      <c r="L52" s="5"/>
      <c r="M52"/>
    </row>
    <row r="53" spans="5:13" ht="19.5" customHeight="1">
      <c r="E53" s="7"/>
      <c r="K53" s="4"/>
      <c r="L53" s="5"/>
      <c r="M53"/>
    </row>
    <row r="54" spans="5:13" ht="19.5" customHeight="1">
      <c r="E54" s="7"/>
      <c r="K54" s="4"/>
      <c r="L54" s="5"/>
      <c r="M54"/>
    </row>
    <row r="55" spans="5:13" ht="19.5" customHeight="1">
      <c r="E55" s="7"/>
      <c r="K55" s="4"/>
      <c r="L55" s="5"/>
      <c r="M55"/>
    </row>
    <row r="56" spans="5:13" ht="19.5" customHeight="1">
      <c r="E56" s="7"/>
      <c r="K56" s="4"/>
      <c r="L56" s="5"/>
      <c r="M56"/>
    </row>
    <row r="57" spans="5:13" ht="19.5" customHeight="1">
      <c r="E57" s="7"/>
      <c r="K57" s="4"/>
      <c r="L57" s="5"/>
      <c r="M57"/>
    </row>
    <row r="58" spans="5:13" ht="19.5" customHeight="1">
      <c r="E58" s="7"/>
      <c r="K58" s="4"/>
      <c r="L58" s="5"/>
      <c r="M58"/>
    </row>
    <row r="59" spans="5:13" ht="19.5" customHeight="1">
      <c r="E59" s="7"/>
      <c r="K59" s="4"/>
      <c r="L59" s="5"/>
      <c r="M59"/>
    </row>
    <row r="60" spans="5:13" ht="19.5" customHeight="1">
      <c r="E60" s="7"/>
      <c r="K60" s="4"/>
      <c r="L60" s="5"/>
      <c r="M60"/>
    </row>
    <row r="61" spans="5:13" ht="19.5" customHeight="1">
      <c r="E61" s="7"/>
      <c r="K61" s="4"/>
      <c r="L61" s="5"/>
      <c r="M61"/>
    </row>
    <row r="62" spans="5:13" ht="19.5" customHeight="1">
      <c r="E62" s="7"/>
      <c r="K62" s="4"/>
      <c r="L62" s="5"/>
      <c r="M62"/>
    </row>
    <row r="63" spans="5:13" ht="19.5" customHeight="1">
      <c r="E63" s="7"/>
      <c r="K63" s="4"/>
      <c r="L63" s="5"/>
      <c r="M63"/>
    </row>
    <row r="64" spans="5:13" ht="19.5" customHeight="1">
      <c r="E64" s="7"/>
      <c r="K64" s="4"/>
      <c r="L64" s="5"/>
      <c r="M64"/>
    </row>
    <row r="65" spans="5:13" ht="19.5" customHeight="1">
      <c r="E65" s="7"/>
      <c r="K65" s="4"/>
      <c r="L65" s="5"/>
      <c r="M65"/>
    </row>
    <row r="66" spans="5:13" ht="19.5" customHeight="1">
      <c r="E66" s="7"/>
      <c r="K66" s="4"/>
      <c r="L66" s="5"/>
      <c r="M66"/>
    </row>
    <row r="67" spans="5:13" ht="19.5" customHeight="1">
      <c r="E67" s="7"/>
      <c r="K67" s="4"/>
      <c r="L67" s="5"/>
      <c r="M67"/>
    </row>
    <row r="68" spans="5:13" ht="19.5" customHeight="1">
      <c r="E68" s="7"/>
      <c r="K68" s="4"/>
      <c r="L68" s="5"/>
      <c r="M68"/>
    </row>
    <row r="69" spans="5:13" ht="19.5" customHeight="1">
      <c r="E69" s="7"/>
      <c r="K69" s="4"/>
      <c r="L69" s="5"/>
      <c r="M69"/>
    </row>
    <row r="70" spans="5:13" ht="19.5" customHeight="1">
      <c r="E70" s="7"/>
      <c r="K70" s="4"/>
      <c r="L70" s="5"/>
      <c r="M70"/>
    </row>
    <row r="71" spans="5:13" ht="19.5" customHeight="1">
      <c r="E71" s="7"/>
      <c r="K71" s="4"/>
      <c r="L71" s="5"/>
      <c r="M71"/>
    </row>
    <row r="72" spans="5:13" ht="19.5" customHeight="1">
      <c r="E72" s="7"/>
      <c r="K72" s="4"/>
      <c r="L72" s="5"/>
      <c r="M72"/>
    </row>
    <row r="73" spans="5:13" ht="19.5" customHeight="1">
      <c r="E73" s="7"/>
      <c r="K73" s="4"/>
      <c r="L73" s="5"/>
      <c r="M73"/>
    </row>
    <row r="74" spans="5:13" ht="19.5" customHeight="1">
      <c r="E74" s="7"/>
      <c r="K74" s="4"/>
      <c r="L74" s="5"/>
      <c r="M74"/>
    </row>
    <row r="75" spans="5:13" ht="19.5" customHeight="1">
      <c r="E75" s="7"/>
      <c r="K75" s="4"/>
      <c r="L75" s="5"/>
      <c r="M75"/>
    </row>
    <row r="76" spans="5:13" ht="19.5" customHeight="1">
      <c r="E76" s="7"/>
      <c r="K76" s="4"/>
      <c r="L76" s="5"/>
      <c r="M76"/>
    </row>
    <row r="77" spans="5:13" ht="19.5" customHeight="1">
      <c r="E77" s="7"/>
      <c r="K77" s="4"/>
      <c r="L77" s="5"/>
      <c r="M77"/>
    </row>
    <row r="78" spans="5:13" ht="19.5" customHeight="1">
      <c r="E78" s="7"/>
      <c r="K78" s="4"/>
      <c r="L78" s="5"/>
      <c r="M78"/>
    </row>
    <row r="79" spans="5:13" ht="19.5" customHeight="1">
      <c r="E79" s="7"/>
      <c r="K79" s="4"/>
      <c r="L79" s="5"/>
      <c r="M79"/>
    </row>
    <row r="80" spans="5:13" ht="19.5" customHeight="1">
      <c r="E80" s="7"/>
      <c r="K80" s="4"/>
      <c r="L80" s="5"/>
      <c r="M80"/>
    </row>
    <row r="81" spans="5:13" ht="19.5" customHeight="1">
      <c r="E81" s="7"/>
      <c r="K81" s="4"/>
      <c r="L81" s="5"/>
      <c r="M81"/>
    </row>
    <row r="82" spans="5:13" ht="19.5" customHeight="1">
      <c r="E82" s="7"/>
      <c r="K82" s="4"/>
      <c r="L82" s="5"/>
      <c r="M82"/>
    </row>
    <row r="83" spans="5:13" ht="19.5" customHeight="1">
      <c r="E83" s="7"/>
      <c r="K83" s="4"/>
      <c r="L83" s="5"/>
      <c r="M83"/>
    </row>
    <row r="84" spans="5:13" ht="19.5" customHeight="1">
      <c r="E84" s="7"/>
      <c r="K84" s="4"/>
      <c r="L84" s="5"/>
      <c r="M84"/>
    </row>
    <row r="85" spans="5:13" ht="19.5" customHeight="1">
      <c r="E85" s="7"/>
      <c r="K85" s="4"/>
      <c r="L85" s="5"/>
      <c r="M85"/>
    </row>
    <row r="86" spans="5:13" ht="19.5" customHeight="1">
      <c r="E86" s="7"/>
      <c r="K86" s="4"/>
      <c r="L86" s="5"/>
      <c r="M86"/>
    </row>
    <row r="87" spans="5:13" ht="19.5" customHeight="1">
      <c r="E87" s="7"/>
      <c r="K87" s="4"/>
      <c r="L87" s="5"/>
      <c r="M87"/>
    </row>
    <row r="88" spans="5:13" ht="19.5" customHeight="1">
      <c r="E88" s="7"/>
      <c r="K88" s="4"/>
      <c r="L88" s="5"/>
      <c r="M88"/>
    </row>
    <row r="89" spans="5:13" ht="19.5" customHeight="1">
      <c r="E89" s="7"/>
      <c r="K89" s="4"/>
      <c r="L89" s="5"/>
      <c r="M89"/>
    </row>
    <row r="90" spans="5:13" ht="19.5" customHeight="1">
      <c r="E90" s="7"/>
      <c r="K90" s="4"/>
      <c r="L90" s="5"/>
      <c r="M90"/>
    </row>
    <row r="91" spans="5:13" ht="19.5" customHeight="1">
      <c r="E91" s="7"/>
      <c r="K91" s="4"/>
      <c r="L91" s="5"/>
      <c r="M91"/>
    </row>
    <row r="92" spans="5:13" ht="19.5" customHeight="1">
      <c r="E92" s="7"/>
      <c r="K92" s="4"/>
      <c r="L92" s="5"/>
      <c r="M92"/>
    </row>
    <row r="93" spans="5:13" ht="19.5" customHeight="1">
      <c r="E93" s="7"/>
      <c r="K93" s="4"/>
      <c r="L93" s="5"/>
      <c r="M93"/>
    </row>
    <row r="94" spans="5:13" ht="19.5" customHeight="1">
      <c r="E94" s="7"/>
      <c r="K94" s="4"/>
      <c r="L94" s="5"/>
      <c r="M94"/>
    </row>
    <row r="95" spans="5:13" ht="19.5" customHeight="1">
      <c r="E95" s="7"/>
      <c r="K95" s="4"/>
      <c r="L95" s="5"/>
      <c r="M95"/>
    </row>
    <row r="96" spans="5:13" ht="19.5" customHeight="1">
      <c r="E96" s="7"/>
      <c r="K96" s="4"/>
      <c r="L96" s="5"/>
      <c r="M96"/>
    </row>
    <row r="97" spans="5:13" ht="19.5" customHeight="1">
      <c r="E97" s="7"/>
      <c r="K97" s="4"/>
      <c r="L97" s="5"/>
      <c r="M97"/>
    </row>
    <row r="98" spans="5:13" ht="19.5" customHeight="1">
      <c r="E98" s="7"/>
      <c r="K98" s="4"/>
      <c r="L98" s="5"/>
      <c r="M98"/>
    </row>
    <row r="99" spans="5:13" ht="19.5" customHeight="1">
      <c r="E99" s="7"/>
      <c r="K99" s="4"/>
      <c r="L99" s="5"/>
      <c r="M99"/>
    </row>
    <row r="100" spans="5:13" ht="19.5" customHeight="1">
      <c r="E100" s="7"/>
      <c r="K100" s="4"/>
      <c r="L100" s="5"/>
      <c r="M100"/>
    </row>
    <row r="101" spans="5:13" ht="19.5" customHeight="1">
      <c r="E101" s="7"/>
      <c r="K101" s="4"/>
      <c r="L101" s="5"/>
      <c r="M101"/>
    </row>
    <row r="102" spans="5:13" ht="19.5" customHeight="1">
      <c r="E102" s="7"/>
      <c r="K102" s="4"/>
      <c r="L102" s="5"/>
      <c r="M102"/>
    </row>
    <row r="103" spans="5:13" ht="19.5" customHeight="1">
      <c r="E103" s="7"/>
      <c r="K103" s="4"/>
      <c r="L103" s="5"/>
      <c r="M103"/>
    </row>
    <row r="104" spans="5:13" ht="19.5" customHeight="1">
      <c r="E104" s="7"/>
      <c r="K104" s="4"/>
      <c r="L104" s="5"/>
      <c r="M104"/>
    </row>
    <row r="105" spans="5:13" ht="19.5" customHeight="1">
      <c r="E105" s="7"/>
      <c r="K105" s="4"/>
      <c r="L105" s="5"/>
      <c r="M105"/>
    </row>
    <row r="106" spans="5:13" ht="19.5" customHeight="1">
      <c r="E106" s="7"/>
      <c r="K106" s="4"/>
      <c r="L106" s="5"/>
      <c r="M106"/>
    </row>
    <row r="107" spans="5:13" ht="19.5" customHeight="1">
      <c r="E107" s="7"/>
      <c r="K107" s="4"/>
      <c r="L107" s="5"/>
      <c r="M107"/>
    </row>
    <row r="108" spans="5:13" ht="19.5" customHeight="1">
      <c r="E108" s="7"/>
      <c r="K108" s="4"/>
      <c r="L108" s="5"/>
      <c r="M108"/>
    </row>
    <row r="109" spans="5:13" ht="19.5" customHeight="1">
      <c r="E109" s="7"/>
      <c r="K109" s="4"/>
      <c r="L109" s="5"/>
      <c r="M109"/>
    </row>
    <row r="110" spans="5:13" ht="19.5" customHeight="1">
      <c r="E110" s="7"/>
      <c r="K110" s="4"/>
      <c r="L110" s="5"/>
      <c r="M110"/>
    </row>
    <row r="111" spans="5:13" ht="19.5" customHeight="1">
      <c r="E111" s="7"/>
      <c r="K111" s="4"/>
      <c r="L111" s="5"/>
      <c r="M111"/>
    </row>
    <row r="112" spans="5:13" ht="19.5" customHeight="1">
      <c r="E112" s="7"/>
      <c r="K112" s="4"/>
      <c r="L112" s="5"/>
      <c r="M112"/>
    </row>
    <row r="113" spans="5:13" ht="19.5" customHeight="1">
      <c r="E113" s="7"/>
      <c r="K113" s="4"/>
      <c r="L113" s="5"/>
      <c r="M113"/>
    </row>
    <row r="114" spans="5:13" ht="19.5" customHeight="1">
      <c r="E114" s="7"/>
      <c r="K114" s="4"/>
      <c r="L114" s="5"/>
      <c r="M114"/>
    </row>
    <row r="115" spans="5:13" ht="19.5" customHeight="1">
      <c r="E115" s="7"/>
      <c r="K115" s="4"/>
      <c r="L115" s="5"/>
      <c r="M115"/>
    </row>
    <row r="116" spans="5:13" ht="19.5" customHeight="1">
      <c r="E116" s="7"/>
      <c r="K116" s="4"/>
      <c r="L116" s="5"/>
      <c r="M116"/>
    </row>
    <row r="117" spans="5:13" ht="19.5" customHeight="1">
      <c r="E117" s="7"/>
      <c r="K117" s="4"/>
      <c r="L117" s="5"/>
      <c r="M117"/>
    </row>
    <row r="118" spans="5:13" ht="19.5" customHeight="1">
      <c r="E118" s="7"/>
      <c r="K118" s="4"/>
      <c r="L118" s="5"/>
      <c r="M118"/>
    </row>
    <row r="119" spans="5:13" ht="19.5" customHeight="1">
      <c r="E119" s="7"/>
      <c r="K119" s="4"/>
      <c r="L119" s="5"/>
      <c r="M119"/>
    </row>
    <row r="120" spans="5:13" ht="19.5" customHeight="1">
      <c r="E120" s="7"/>
      <c r="K120" s="4"/>
      <c r="L120" s="5"/>
      <c r="M120"/>
    </row>
    <row r="121" spans="5:13" ht="19.5" customHeight="1">
      <c r="E121" s="7"/>
      <c r="K121" s="4"/>
      <c r="L121" s="5"/>
      <c r="M121"/>
    </row>
    <row r="122" spans="5:13" ht="19.5" customHeight="1">
      <c r="E122" s="7"/>
      <c r="K122" s="4"/>
      <c r="L122" s="5"/>
      <c r="M122"/>
    </row>
    <row r="123" spans="5:13" ht="19.5" customHeight="1">
      <c r="E123" s="7"/>
      <c r="K123" s="4"/>
      <c r="L123" s="5"/>
      <c r="M123"/>
    </row>
    <row r="124" spans="5:13" ht="19.5" customHeight="1">
      <c r="E124" s="7"/>
      <c r="K124" s="4"/>
      <c r="L124" s="5"/>
      <c r="M124"/>
    </row>
    <row r="125" spans="5:13" ht="19.5" customHeight="1">
      <c r="E125" s="7"/>
      <c r="K125" s="4"/>
      <c r="L125" s="5"/>
      <c r="M125"/>
    </row>
    <row r="126" spans="5:13" ht="19.5" customHeight="1">
      <c r="E126" s="7"/>
      <c r="K126" s="4"/>
      <c r="L126" s="5"/>
      <c r="M126"/>
    </row>
    <row r="127" spans="5:13" ht="19.5" customHeight="1">
      <c r="E127" s="7"/>
      <c r="K127" s="4"/>
      <c r="L127" s="5"/>
      <c r="M127"/>
    </row>
    <row r="128" spans="5:13" ht="19.5" customHeight="1">
      <c r="E128" s="7"/>
      <c r="K128" s="4"/>
      <c r="L128" s="5"/>
      <c r="M128"/>
    </row>
    <row r="129" spans="5:13" ht="19.5" customHeight="1">
      <c r="E129" s="7"/>
      <c r="K129" s="4"/>
      <c r="L129" s="5"/>
      <c r="M129"/>
    </row>
    <row r="130" spans="5:13" ht="19.5" customHeight="1">
      <c r="E130" s="7"/>
      <c r="K130" s="4"/>
      <c r="L130" s="5"/>
      <c r="M130"/>
    </row>
    <row r="131" spans="5:13" ht="19.5" customHeight="1">
      <c r="E131" s="7"/>
      <c r="K131" s="4"/>
      <c r="L131" s="5"/>
      <c r="M131"/>
    </row>
    <row r="132" spans="5:13" ht="19.5" customHeight="1">
      <c r="E132" s="7"/>
      <c r="K132" s="4"/>
      <c r="L132" s="5"/>
      <c r="M132"/>
    </row>
    <row r="133" spans="5:13" ht="19.5" customHeight="1">
      <c r="E133" s="7"/>
      <c r="K133" s="4"/>
      <c r="L133" s="5"/>
      <c r="M133"/>
    </row>
    <row r="134" spans="5:13" ht="19.5" customHeight="1">
      <c r="E134" s="7"/>
      <c r="K134" s="4"/>
      <c r="L134" s="5"/>
      <c r="M134"/>
    </row>
    <row r="135" spans="5:13" ht="19.5" customHeight="1">
      <c r="E135" s="7"/>
      <c r="K135" s="4"/>
      <c r="L135" s="5"/>
      <c r="M135"/>
    </row>
    <row r="136" spans="5:13" ht="19.5" customHeight="1">
      <c r="E136" s="7"/>
      <c r="K136" s="4"/>
      <c r="L136" s="5"/>
      <c r="M136"/>
    </row>
    <row r="137" ht="19.5" customHeight="1">
      <c r="E137" s="7"/>
    </row>
  </sheetData>
  <sheetProtection/>
  <mergeCells count="2">
    <mergeCell ref="A1:B1"/>
    <mergeCell ref="B14:G14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9" scale="62" r:id="rId1"/>
  <headerFooter alignWithMargins="0">
    <oddFooter>&amp;C&amp;12- Streng vertraulich -&amp;R&amp;12Seite 7</oddFooter>
  </headerFooter>
  <rowBreaks count="1" manualBreakCount="1">
    <brk id="46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zoomScale="78" zoomScaleNormal="78" zoomScalePageLayoutView="0" workbookViewId="0" topLeftCell="A1">
      <selection activeCell="J21" sqref="J21"/>
    </sheetView>
  </sheetViews>
  <sheetFormatPr defaultColWidth="11.421875" defaultRowHeight="19.5" customHeight="1"/>
  <cols>
    <col min="1" max="1" width="5.7109375" style="0" customWidth="1"/>
    <col min="2" max="2" width="35.00390625" style="7" customWidth="1"/>
    <col min="3" max="3" width="22.28125" style="7" customWidth="1"/>
    <col min="4" max="4" width="17.7109375" style="7" customWidth="1"/>
    <col min="5" max="5" width="18.7109375" style="151" customWidth="1"/>
    <col min="6" max="9" width="17.7109375" style="7" customWidth="1"/>
    <col min="10" max="10" width="53.421875" style="7" customWidth="1"/>
    <col min="11" max="11" width="17.7109375" style="0" customWidth="1"/>
    <col min="12" max="12" width="4.28125" style="4" customWidth="1"/>
    <col min="13" max="13" width="16.8515625" style="5" customWidth="1"/>
  </cols>
  <sheetData>
    <row r="1" spans="1:11" s="12" customFormat="1" ht="19.5" customHeight="1">
      <c r="A1" s="626" t="s">
        <v>17</v>
      </c>
      <c r="B1" s="626"/>
      <c r="C1" s="587" t="str">
        <f>Deckblatt!B20</f>
        <v>Petra Partner und Max Mustermann</v>
      </c>
      <c r="D1" s="564"/>
      <c r="E1" s="564"/>
      <c r="F1" s="290"/>
      <c r="G1" s="570"/>
      <c r="H1" s="570"/>
      <c r="I1" s="570"/>
      <c r="J1" s="569"/>
      <c r="K1" s="205"/>
    </row>
    <row r="2" ht="19.5" customHeight="1">
      <c r="E2" s="7"/>
    </row>
    <row r="3" spans="5:9" ht="19.5" customHeight="1">
      <c r="E3" s="7"/>
      <c r="I3" s="323"/>
    </row>
    <row r="4" spans="1:5" ht="19.5" customHeight="1">
      <c r="A4" s="214" t="s">
        <v>11</v>
      </c>
      <c r="B4" s="355"/>
      <c r="E4" s="7"/>
    </row>
    <row r="5" spans="1:10" ht="19.5" customHeight="1" thickBot="1">
      <c r="A5" s="213"/>
      <c r="B5" s="354"/>
      <c r="E5" s="7"/>
      <c r="I5" s="350"/>
      <c r="J5" s="7" t="s">
        <v>121</v>
      </c>
    </row>
    <row r="6" spans="1:12" s="553" customFormat="1" ht="45" customHeight="1">
      <c r="A6" s="560"/>
      <c r="B6" s="561" t="s">
        <v>12</v>
      </c>
      <c r="C6" s="642" t="s">
        <v>13</v>
      </c>
      <c r="D6" s="643"/>
      <c r="E6" s="642" t="s">
        <v>33</v>
      </c>
      <c r="F6" s="643"/>
      <c r="G6" s="561" t="s">
        <v>14</v>
      </c>
      <c r="H6" s="561" t="s">
        <v>15</v>
      </c>
      <c r="I6" s="561" t="s">
        <v>16</v>
      </c>
      <c r="J6" s="562" t="s">
        <v>26</v>
      </c>
      <c r="L6" s="552"/>
    </row>
    <row r="7" spans="1:12" s="19" customFormat="1" ht="24.75" customHeight="1">
      <c r="A7" s="78">
        <v>1</v>
      </c>
      <c r="B7" s="395"/>
      <c r="C7" s="640"/>
      <c r="D7" s="641"/>
      <c r="E7" s="638" t="s">
        <v>90</v>
      </c>
      <c r="F7" s="639"/>
      <c r="G7" s="378">
        <v>0</v>
      </c>
      <c r="H7" s="380">
        <v>0</v>
      </c>
      <c r="I7" s="395"/>
      <c r="J7" s="396"/>
      <c r="L7" s="25"/>
    </row>
    <row r="8" spans="1:12" s="19" customFormat="1" ht="24.75" customHeight="1">
      <c r="A8" s="629"/>
      <c r="B8" s="630"/>
      <c r="C8" s="630"/>
      <c r="D8" s="630"/>
      <c r="E8" s="630"/>
      <c r="F8" s="630"/>
      <c r="G8" s="631"/>
      <c r="H8" s="439">
        <v>0</v>
      </c>
      <c r="I8" s="439" t="s">
        <v>148</v>
      </c>
      <c r="J8" s="440"/>
      <c r="L8" s="25"/>
    </row>
    <row r="9" spans="1:12" s="19" customFormat="1" ht="24.75" customHeight="1">
      <c r="A9" s="632"/>
      <c r="B9" s="633"/>
      <c r="C9" s="633"/>
      <c r="D9" s="633"/>
      <c r="E9" s="633"/>
      <c r="F9" s="633"/>
      <c r="G9" s="634"/>
      <c r="H9" s="439">
        <v>0</v>
      </c>
      <c r="I9" s="439" t="s">
        <v>148</v>
      </c>
      <c r="J9" s="440"/>
      <c r="L9" s="25"/>
    </row>
    <row r="10" spans="1:12" s="19" customFormat="1" ht="24.75" customHeight="1">
      <c r="A10" s="78">
        <f>A7+1</f>
        <v>2</v>
      </c>
      <c r="B10" s="395"/>
      <c r="C10" s="640"/>
      <c r="D10" s="641"/>
      <c r="E10" s="638" t="s">
        <v>91</v>
      </c>
      <c r="F10" s="639"/>
      <c r="G10" s="378">
        <v>0</v>
      </c>
      <c r="H10" s="380">
        <v>0</v>
      </c>
      <c r="I10" s="395"/>
      <c r="J10" s="396"/>
      <c r="L10" s="25"/>
    </row>
    <row r="11" spans="1:12" s="19" customFormat="1" ht="24.75" customHeight="1">
      <c r="A11" s="629"/>
      <c r="B11" s="630"/>
      <c r="C11" s="630"/>
      <c r="D11" s="630"/>
      <c r="E11" s="630"/>
      <c r="F11" s="630"/>
      <c r="G11" s="631"/>
      <c r="H11" s="439">
        <v>0</v>
      </c>
      <c r="I11" s="439" t="s">
        <v>148</v>
      </c>
      <c r="J11" s="440"/>
      <c r="L11" s="25"/>
    </row>
    <row r="12" spans="1:12" s="19" customFormat="1" ht="24.75" customHeight="1">
      <c r="A12" s="632"/>
      <c r="B12" s="633"/>
      <c r="C12" s="633"/>
      <c r="D12" s="633"/>
      <c r="E12" s="633"/>
      <c r="F12" s="633"/>
      <c r="G12" s="634"/>
      <c r="H12" s="439">
        <v>0</v>
      </c>
      <c r="I12" s="439" t="s">
        <v>148</v>
      </c>
      <c r="J12" s="440"/>
      <c r="L12" s="25"/>
    </row>
    <row r="13" spans="1:12" s="19" customFormat="1" ht="24.75" customHeight="1">
      <c r="A13" s="78">
        <f>A10+1</f>
        <v>3</v>
      </c>
      <c r="B13" s="395"/>
      <c r="C13" s="640"/>
      <c r="D13" s="641"/>
      <c r="E13" s="638" t="s">
        <v>123</v>
      </c>
      <c r="F13" s="639"/>
      <c r="G13" s="378">
        <v>0</v>
      </c>
      <c r="H13" s="380">
        <v>0</v>
      </c>
      <c r="I13" s="395"/>
      <c r="J13" s="396"/>
      <c r="L13" s="25"/>
    </row>
    <row r="14" spans="1:12" s="19" customFormat="1" ht="24.75" customHeight="1">
      <c r="A14" s="629"/>
      <c r="B14" s="630"/>
      <c r="C14" s="630"/>
      <c r="D14" s="630"/>
      <c r="E14" s="630"/>
      <c r="F14" s="630"/>
      <c r="G14" s="631"/>
      <c r="H14" s="439">
        <v>0</v>
      </c>
      <c r="I14" s="439" t="s">
        <v>148</v>
      </c>
      <c r="J14" s="440"/>
      <c r="L14" s="25"/>
    </row>
    <row r="15" spans="1:12" s="19" customFormat="1" ht="24.75" customHeight="1">
      <c r="A15" s="632"/>
      <c r="B15" s="633"/>
      <c r="C15" s="633"/>
      <c r="D15" s="633"/>
      <c r="E15" s="633"/>
      <c r="F15" s="633"/>
      <c r="G15" s="634"/>
      <c r="H15" s="439">
        <v>0</v>
      </c>
      <c r="I15" s="439" t="s">
        <v>148</v>
      </c>
      <c r="J15" s="440"/>
      <c r="L15" s="25"/>
    </row>
    <row r="16" spans="1:12" s="19" customFormat="1" ht="24.75" customHeight="1">
      <c r="A16" s="78">
        <f>A13+1</f>
        <v>4</v>
      </c>
      <c r="B16" s="395"/>
      <c r="C16" s="640"/>
      <c r="D16" s="641"/>
      <c r="E16" s="638" t="s">
        <v>124</v>
      </c>
      <c r="F16" s="639"/>
      <c r="G16" s="378">
        <v>0</v>
      </c>
      <c r="H16" s="380">
        <v>0</v>
      </c>
      <c r="I16" s="395"/>
      <c r="J16" s="396"/>
      <c r="L16" s="25"/>
    </row>
    <row r="17" spans="1:12" s="19" customFormat="1" ht="24.75" customHeight="1">
      <c r="A17" s="629"/>
      <c r="B17" s="630"/>
      <c r="C17" s="630"/>
      <c r="D17" s="630"/>
      <c r="E17" s="630"/>
      <c r="F17" s="630"/>
      <c r="G17" s="631"/>
      <c r="H17" s="439">
        <v>0</v>
      </c>
      <c r="I17" s="439" t="s">
        <v>148</v>
      </c>
      <c r="J17" s="440"/>
      <c r="L17" s="25"/>
    </row>
    <row r="18" spans="1:12" s="19" customFormat="1" ht="24.75" customHeight="1" thickBot="1">
      <c r="A18" s="635"/>
      <c r="B18" s="636"/>
      <c r="C18" s="636"/>
      <c r="D18" s="636"/>
      <c r="E18" s="636"/>
      <c r="F18" s="636"/>
      <c r="G18" s="637"/>
      <c r="H18" s="441">
        <v>0</v>
      </c>
      <c r="I18" s="441" t="s">
        <v>148</v>
      </c>
      <c r="J18" s="442"/>
      <c r="L18" s="25"/>
    </row>
    <row r="19" spans="2:12" s="19" customFormat="1" ht="24.75" customHeight="1" thickBot="1">
      <c r="B19" s="390" t="s">
        <v>2</v>
      </c>
      <c r="C19" s="391"/>
      <c r="D19" s="391"/>
      <c r="E19" s="391"/>
      <c r="F19" s="391"/>
      <c r="G19" s="392">
        <f>SUM(G7:G16)</f>
        <v>0</v>
      </c>
      <c r="H19" s="445">
        <f>SUM(H7:H16)</f>
        <v>0</v>
      </c>
      <c r="I19" s="391"/>
      <c r="J19" s="391"/>
      <c r="L19" s="25"/>
    </row>
    <row r="20" spans="1:12" ht="24.75" customHeight="1" thickTop="1">
      <c r="A20" s="18"/>
      <c r="B20" s="438"/>
      <c r="C20" s="20"/>
      <c r="D20" s="17"/>
      <c r="E20" s="438"/>
      <c r="F20" s="438"/>
      <c r="G20" s="438"/>
      <c r="H20" s="446">
        <v>0</v>
      </c>
      <c r="I20" s="447" t="s">
        <v>148</v>
      </c>
      <c r="J20" s="448"/>
      <c r="L20"/>
    </row>
    <row r="21" spans="1:10" ht="24.75" customHeight="1" thickBot="1">
      <c r="A21" s="18"/>
      <c r="B21" s="438"/>
      <c r="C21" s="438"/>
      <c r="D21" s="438"/>
      <c r="E21" s="438"/>
      <c r="F21" s="438"/>
      <c r="G21" s="438"/>
      <c r="H21" s="449">
        <v>0</v>
      </c>
      <c r="I21" s="450" t="s">
        <v>148</v>
      </c>
      <c r="J21" s="451"/>
    </row>
    <row r="22" spans="5:13" ht="19.5" customHeight="1">
      <c r="E22" s="7"/>
      <c r="K22" s="4"/>
      <c r="L22" s="5"/>
      <c r="M22"/>
    </row>
    <row r="23" spans="5:13" ht="19.5" customHeight="1">
      <c r="E23" s="7"/>
      <c r="K23" s="4"/>
      <c r="L23" s="5"/>
      <c r="M23"/>
    </row>
    <row r="24" spans="5:13" ht="19.5" customHeight="1">
      <c r="E24" s="87"/>
      <c r="F24" s="87"/>
      <c r="G24" s="87"/>
      <c r="K24" s="4"/>
      <c r="L24" s="5"/>
      <c r="M24"/>
    </row>
    <row r="25" spans="5:13" ht="19.5" customHeight="1">
      <c r="E25" s="443"/>
      <c r="F25" s="443"/>
      <c r="G25" s="444"/>
      <c r="K25" s="4"/>
      <c r="L25" s="5"/>
      <c r="M25"/>
    </row>
    <row r="26" spans="5:13" ht="19.5" customHeight="1">
      <c r="E26" s="443"/>
      <c r="F26" s="443"/>
      <c r="G26" s="444"/>
      <c r="K26" s="4"/>
      <c r="L26" s="5"/>
      <c r="M26"/>
    </row>
    <row r="27" spans="5:13" ht="19.5" customHeight="1">
      <c r="E27" s="7"/>
      <c r="K27" s="4"/>
      <c r="L27" s="5"/>
      <c r="M27"/>
    </row>
    <row r="28" spans="5:13" ht="19.5" customHeight="1">
      <c r="E28" s="7"/>
      <c r="K28" s="4"/>
      <c r="L28" s="5"/>
      <c r="M28"/>
    </row>
    <row r="29" spans="5:13" ht="19.5" customHeight="1">
      <c r="E29" s="7"/>
      <c r="K29" s="4"/>
      <c r="L29" s="5"/>
      <c r="M29"/>
    </row>
    <row r="30" spans="5:13" ht="19.5" customHeight="1">
      <c r="E30" s="7"/>
      <c r="K30" s="4"/>
      <c r="L30" s="5"/>
      <c r="M30"/>
    </row>
    <row r="31" spans="5:13" ht="19.5" customHeight="1">
      <c r="E31" s="7"/>
      <c r="K31" s="4"/>
      <c r="L31" s="5"/>
      <c r="M31"/>
    </row>
    <row r="32" spans="5:13" ht="19.5" customHeight="1">
      <c r="E32" s="7"/>
      <c r="K32" s="4"/>
      <c r="L32" s="5"/>
      <c r="M32"/>
    </row>
    <row r="33" spans="5:13" ht="19.5" customHeight="1">
      <c r="E33" s="7"/>
      <c r="K33" s="4"/>
      <c r="L33" s="5"/>
      <c r="M33"/>
    </row>
    <row r="34" spans="5:13" ht="19.5" customHeight="1">
      <c r="E34" s="7"/>
      <c r="K34" s="4"/>
      <c r="L34" s="5"/>
      <c r="M34"/>
    </row>
    <row r="35" spans="5:13" ht="19.5" customHeight="1">
      <c r="E35" s="7"/>
      <c r="K35" s="4"/>
      <c r="L35" s="5"/>
      <c r="M35"/>
    </row>
    <row r="36" spans="5:13" ht="19.5" customHeight="1">
      <c r="E36" s="7"/>
      <c r="K36" s="4"/>
      <c r="L36" s="5"/>
      <c r="M36"/>
    </row>
    <row r="37" spans="5:13" ht="19.5" customHeight="1">
      <c r="E37" s="7"/>
      <c r="K37" s="4"/>
      <c r="L37" s="5"/>
      <c r="M37"/>
    </row>
    <row r="38" spans="5:13" ht="19.5" customHeight="1">
      <c r="E38" s="7"/>
      <c r="K38" s="4"/>
      <c r="L38" s="5"/>
      <c r="M38"/>
    </row>
    <row r="39" spans="5:13" ht="19.5" customHeight="1">
      <c r="E39" s="7"/>
      <c r="K39" s="4"/>
      <c r="L39" s="5"/>
      <c r="M39"/>
    </row>
    <row r="40" spans="5:13" ht="19.5" customHeight="1">
      <c r="E40" s="7"/>
      <c r="K40" s="4"/>
      <c r="L40" s="5"/>
      <c r="M40"/>
    </row>
    <row r="41" spans="5:13" ht="19.5" customHeight="1">
      <c r="E41" s="7"/>
      <c r="K41" s="4"/>
      <c r="L41" s="5"/>
      <c r="M41"/>
    </row>
    <row r="42" spans="5:13" ht="19.5" customHeight="1">
      <c r="E42" s="7"/>
      <c r="K42" s="4"/>
      <c r="L42" s="5"/>
      <c r="M42"/>
    </row>
    <row r="43" spans="5:13" ht="19.5" customHeight="1">
      <c r="E43" s="7"/>
      <c r="K43" s="4"/>
      <c r="L43" s="5"/>
      <c r="M43"/>
    </row>
    <row r="44" spans="5:13" ht="19.5" customHeight="1">
      <c r="E44" s="7"/>
      <c r="K44" s="4"/>
      <c r="L44" s="5"/>
      <c r="M44"/>
    </row>
    <row r="45" spans="5:13" ht="19.5" customHeight="1">
      <c r="E45" s="7"/>
      <c r="K45" s="4"/>
      <c r="L45" s="5"/>
      <c r="M45"/>
    </row>
    <row r="46" spans="5:13" ht="19.5" customHeight="1">
      <c r="E46" s="7"/>
      <c r="K46" s="4"/>
      <c r="L46" s="5"/>
      <c r="M46"/>
    </row>
    <row r="47" spans="5:13" ht="19.5" customHeight="1">
      <c r="E47" s="7"/>
      <c r="K47" s="4"/>
      <c r="L47" s="5"/>
      <c r="M47"/>
    </row>
    <row r="48" spans="5:13" ht="19.5" customHeight="1">
      <c r="E48" s="7"/>
      <c r="K48" s="4"/>
      <c r="L48" s="5"/>
      <c r="M48"/>
    </row>
    <row r="49" spans="5:13" ht="19.5" customHeight="1">
      <c r="E49" s="7"/>
      <c r="K49" s="4"/>
      <c r="L49" s="5"/>
      <c r="M49"/>
    </row>
    <row r="50" spans="5:13" ht="19.5" customHeight="1">
      <c r="E50" s="7"/>
      <c r="K50" s="4"/>
      <c r="L50" s="5"/>
      <c r="M50"/>
    </row>
    <row r="51" spans="5:13" ht="19.5" customHeight="1">
      <c r="E51" s="7"/>
      <c r="K51" s="4"/>
      <c r="L51" s="5"/>
      <c r="M51"/>
    </row>
    <row r="52" spans="5:13" ht="19.5" customHeight="1">
      <c r="E52" s="7"/>
      <c r="K52" s="4"/>
      <c r="L52" s="5"/>
      <c r="M52"/>
    </row>
    <row r="53" spans="5:13" ht="19.5" customHeight="1">
      <c r="E53" s="7"/>
      <c r="K53" s="4"/>
      <c r="L53" s="5"/>
      <c r="M53"/>
    </row>
    <row r="54" spans="5:13" ht="19.5" customHeight="1">
      <c r="E54" s="7"/>
      <c r="K54" s="4"/>
      <c r="L54" s="5"/>
      <c r="M54"/>
    </row>
    <row r="55" spans="5:13" ht="19.5" customHeight="1">
      <c r="E55" s="7"/>
      <c r="K55" s="4"/>
      <c r="L55" s="5"/>
      <c r="M55"/>
    </row>
    <row r="56" spans="5:13" ht="19.5" customHeight="1">
      <c r="E56" s="7"/>
      <c r="K56" s="4"/>
      <c r="L56" s="5"/>
      <c r="M56"/>
    </row>
    <row r="57" spans="5:13" ht="19.5" customHeight="1">
      <c r="E57" s="7"/>
      <c r="K57" s="4"/>
      <c r="L57" s="5"/>
      <c r="M57"/>
    </row>
    <row r="58" spans="5:13" ht="19.5" customHeight="1">
      <c r="E58" s="7"/>
      <c r="K58" s="4"/>
      <c r="L58" s="5"/>
      <c r="M58"/>
    </row>
    <row r="59" spans="5:13" ht="19.5" customHeight="1">
      <c r="E59" s="7"/>
      <c r="K59" s="4"/>
      <c r="L59" s="5"/>
      <c r="M59"/>
    </row>
    <row r="60" spans="5:13" ht="19.5" customHeight="1">
      <c r="E60" s="7"/>
      <c r="K60" s="4"/>
      <c r="L60" s="5"/>
      <c r="M60"/>
    </row>
    <row r="61" spans="5:13" ht="19.5" customHeight="1">
      <c r="E61" s="7"/>
      <c r="K61" s="4"/>
      <c r="L61" s="5"/>
      <c r="M61"/>
    </row>
    <row r="62" spans="5:13" ht="19.5" customHeight="1">
      <c r="E62" s="7"/>
      <c r="K62" s="4"/>
      <c r="L62" s="5"/>
      <c r="M62"/>
    </row>
    <row r="63" spans="5:13" ht="19.5" customHeight="1">
      <c r="E63" s="7"/>
      <c r="K63" s="4"/>
      <c r="L63" s="5"/>
      <c r="M63"/>
    </row>
    <row r="64" spans="5:13" ht="19.5" customHeight="1">
      <c r="E64" s="7"/>
      <c r="K64" s="4"/>
      <c r="L64" s="5"/>
      <c r="M64"/>
    </row>
    <row r="65" spans="5:13" ht="19.5" customHeight="1">
      <c r="E65" s="7"/>
      <c r="K65" s="4"/>
      <c r="L65" s="5"/>
      <c r="M65"/>
    </row>
    <row r="66" spans="5:13" ht="19.5" customHeight="1">
      <c r="E66" s="7"/>
      <c r="K66" s="4"/>
      <c r="L66" s="5"/>
      <c r="M66"/>
    </row>
    <row r="67" spans="5:13" ht="19.5" customHeight="1">
      <c r="E67" s="7"/>
      <c r="K67" s="4"/>
      <c r="L67" s="5"/>
      <c r="M67"/>
    </row>
    <row r="68" spans="5:13" ht="19.5" customHeight="1">
      <c r="E68" s="7"/>
      <c r="K68" s="4"/>
      <c r="L68" s="5"/>
      <c r="M68"/>
    </row>
    <row r="69" spans="5:13" ht="19.5" customHeight="1">
      <c r="E69" s="7"/>
      <c r="K69" s="4"/>
      <c r="L69" s="5"/>
      <c r="M69"/>
    </row>
    <row r="70" spans="5:13" ht="19.5" customHeight="1">
      <c r="E70" s="7"/>
      <c r="K70" s="4"/>
      <c r="L70" s="5"/>
      <c r="M70"/>
    </row>
    <row r="71" spans="5:13" ht="19.5" customHeight="1">
      <c r="E71" s="7"/>
      <c r="K71" s="4"/>
      <c r="L71" s="5"/>
      <c r="M71"/>
    </row>
    <row r="72" spans="5:13" ht="19.5" customHeight="1">
      <c r="E72" s="7"/>
      <c r="K72" s="4"/>
      <c r="L72" s="5"/>
      <c r="M72"/>
    </row>
    <row r="73" spans="5:13" ht="19.5" customHeight="1">
      <c r="E73" s="7"/>
      <c r="K73" s="4"/>
      <c r="L73" s="5"/>
      <c r="M73"/>
    </row>
    <row r="74" spans="5:13" ht="19.5" customHeight="1">
      <c r="E74" s="7"/>
      <c r="K74" s="4"/>
      <c r="L74" s="5"/>
      <c r="M74"/>
    </row>
    <row r="75" spans="5:13" ht="19.5" customHeight="1">
      <c r="E75" s="7"/>
      <c r="K75" s="4"/>
      <c r="L75" s="5"/>
      <c r="M75"/>
    </row>
    <row r="76" spans="5:13" ht="19.5" customHeight="1">
      <c r="E76" s="7"/>
      <c r="K76" s="4"/>
      <c r="L76" s="5"/>
      <c r="M76"/>
    </row>
    <row r="77" spans="5:13" ht="19.5" customHeight="1">
      <c r="E77" s="7"/>
      <c r="K77" s="4"/>
      <c r="L77" s="5"/>
      <c r="M77"/>
    </row>
    <row r="78" spans="5:13" ht="19.5" customHeight="1">
      <c r="E78" s="7"/>
      <c r="K78" s="4"/>
      <c r="L78" s="5"/>
      <c r="M78"/>
    </row>
    <row r="79" spans="5:13" ht="19.5" customHeight="1">
      <c r="E79" s="7"/>
      <c r="K79" s="4"/>
      <c r="L79" s="5"/>
      <c r="M79"/>
    </row>
    <row r="80" spans="5:13" ht="19.5" customHeight="1">
      <c r="E80" s="7"/>
      <c r="K80" s="4"/>
      <c r="L80" s="5"/>
      <c r="M80"/>
    </row>
    <row r="81" spans="5:13" ht="19.5" customHeight="1">
      <c r="E81" s="7"/>
      <c r="K81" s="4"/>
      <c r="L81" s="5"/>
      <c r="M81"/>
    </row>
    <row r="82" spans="5:13" ht="19.5" customHeight="1">
      <c r="E82" s="7"/>
      <c r="K82" s="4"/>
      <c r="L82" s="5"/>
      <c r="M82"/>
    </row>
    <row r="83" spans="5:13" ht="19.5" customHeight="1">
      <c r="E83" s="7"/>
      <c r="K83" s="4"/>
      <c r="L83" s="5"/>
      <c r="M83"/>
    </row>
    <row r="84" spans="5:13" ht="19.5" customHeight="1">
      <c r="E84" s="7"/>
      <c r="K84" s="4"/>
      <c r="L84" s="5"/>
      <c r="M84"/>
    </row>
    <row r="85" spans="5:13" ht="19.5" customHeight="1">
      <c r="E85" s="7"/>
      <c r="K85" s="4"/>
      <c r="L85" s="5"/>
      <c r="M85"/>
    </row>
    <row r="86" spans="5:13" ht="19.5" customHeight="1">
      <c r="E86" s="7"/>
      <c r="K86" s="4"/>
      <c r="L86" s="5"/>
      <c r="M86"/>
    </row>
    <row r="87" spans="5:13" ht="19.5" customHeight="1">
      <c r="E87" s="7"/>
      <c r="K87" s="4"/>
      <c r="L87" s="5"/>
      <c r="M87"/>
    </row>
    <row r="88" spans="5:13" ht="19.5" customHeight="1">
      <c r="E88" s="7"/>
      <c r="K88" s="4"/>
      <c r="L88" s="5"/>
      <c r="M88"/>
    </row>
    <row r="89" spans="5:13" ht="19.5" customHeight="1">
      <c r="E89" s="7"/>
      <c r="K89" s="4"/>
      <c r="L89" s="5"/>
      <c r="M89"/>
    </row>
    <row r="90" spans="5:13" ht="19.5" customHeight="1">
      <c r="E90" s="7"/>
      <c r="K90" s="4"/>
      <c r="L90" s="5"/>
      <c r="M90"/>
    </row>
    <row r="91" spans="5:13" ht="19.5" customHeight="1">
      <c r="E91" s="7"/>
      <c r="K91" s="4"/>
      <c r="L91" s="5"/>
      <c r="M91"/>
    </row>
    <row r="92" spans="5:13" ht="19.5" customHeight="1">
      <c r="E92" s="7"/>
      <c r="K92" s="4"/>
      <c r="L92" s="5"/>
      <c r="M92"/>
    </row>
    <row r="93" spans="5:13" ht="19.5" customHeight="1">
      <c r="E93" s="7"/>
      <c r="K93" s="4"/>
      <c r="L93" s="5"/>
      <c r="M93"/>
    </row>
    <row r="94" spans="5:13" ht="19.5" customHeight="1">
      <c r="E94" s="7"/>
      <c r="K94" s="4"/>
      <c r="L94" s="5"/>
      <c r="M94"/>
    </row>
    <row r="95" spans="5:13" ht="19.5" customHeight="1">
      <c r="E95" s="7"/>
      <c r="K95" s="4"/>
      <c r="L95" s="5"/>
      <c r="M95"/>
    </row>
    <row r="96" spans="5:13" ht="19.5" customHeight="1">
      <c r="E96" s="7"/>
      <c r="K96" s="4"/>
      <c r="L96" s="5"/>
      <c r="M96"/>
    </row>
    <row r="97" spans="5:13" ht="19.5" customHeight="1">
      <c r="E97" s="7"/>
      <c r="K97" s="4"/>
      <c r="L97" s="5"/>
      <c r="M97"/>
    </row>
    <row r="98" spans="5:13" ht="19.5" customHeight="1">
      <c r="E98" s="7"/>
      <c r="K98" s="4"/>
      <c r="L98" s="5"/>
      <c r="M98"/>
    </row>
    <row r="99" spans="5:13" ht="19.5" customHeight="1">
      <c r="E99" s="7"/>
      <c r="K99" s="4"/>
      <c r="L99" s="5"/>
      <c r="M99"/>
    </row>
    <row r="100" spans="5:13" ht="19.5" customHeight="1">
      <c r="E100" s="7"/>
      <c r="K100" s="4"/>
      <c r="L100" s="5"/>
      <c r="M100"/>
    </row>
    <row r="101" spans="5:13" ht="19.5" customHeight="1">
      <c r="E101" s="7"/>
      <c r="K101" s="4"/>
      <c r="L101" s="5"/>
      <c r="M101"/>
    </row>
    <row r="102" spans="5:13" ht="19.5" customHeight="1">
      <c r="E102" s="7"/>
      <c r="K102" s="4"/>
      <c r="L102" s="5"/>
      <c r="M102"/>
    </row>
    <row r="103" spans="5:13" ht="19.5" customHeight="1">
      <c r="E103" s="7"/>
      <c r="K103" s="4"/>
      <c r="L103" s="5"/>
      <c r="M103"/>
    </row>
    <row r="104" spans="5:13" ht="19.5" customHeight="1">
      <c r="E104" s="7"/>
      <c r="K104" s="4"/>
      <c r="L104" s="5"/>
      <c r="M104"/>
    </row>
    <row r="105" spans="5:13" ht="19.5" customHeight="1">
      <c r="E105" s="7"/>
      <c r="K105" s="4"/>
      <c r="L105" s="5"/>
      <c r="M105"/>
    </row>
    <row r="106" spans="5:13" ht="19.5" customHeight="1">
      <c r="E106" s="7"/>
      <c r="K106" s="4"/>
      <c r="L106" s="5"/>
      <c r="M106"/>
    </row>
    <row r="107" spans="5:13" ht="19.5" customHeight="1">
      <c r="E107" s="7"/>
      <c r="K107" s="4"/>
      <c r="L107" s="5"/>
      <c r="M107"/>
    </row>
    <row r="108" spans="5:13" ht="19.5" customHeight="1">
      <c r="E108" s="7"/>
      <c r="K108" s="4"/>
      <c r="L108" s="5"/>
      <c r="M108"/>
    </row>
    <row r="109" spans="5:13" ht="19.5" customHeight="1">
      <c r="E109" s="7"/>
      <c r="K109" s="4"/>
      <c r="L109" s="5"/>
      <c r="M109"/>
    </row>
    <row r="110" spans="5:13" ht="19.5" customHeight="1">
      <c r="E110" s="7"/>
      <c r="K110" s="4"/>
      <c r="L110" s="5"/>
      <c r="M110"/>
    </row>
    <row r="111" spans="5:13" ht="19.5" customHeight="1">
      <c r="E111" s="7"/>
      <c r="K111" s="4"/>
      <c r="L111" s="5"/>
      <c r="M111"/>
    </row>
    <row r="112" spans="5:13" ht="19.5" customHeight="1">
      <c r="E112" s="7"/>
      <c r="K112" s="4"/>
      <c r="L112" s="5"/>
      <c r="M112"/>
    </row>
    <row r="113" spans="5:13" ht="19.5" customHeight="1">
      <c r="E113" s="7"/>
      <c r="K113" s="4"/>
      <c r="L113" s="5"/>
      <c r="M113"/>
    </row>
    <row r="114" spans="5:13" ht="19.5" customHeight="1">
      <c r="E114" s="7"/>
      <c r="K114" s="4"/>
      <c r="L114" s="5"/>
      <c r="M114"/>
    </row>
    <row r="115" spans="5:13" ht="19.5" customHeight="1">
      <c r="E115" s="7"/>
      <c r="K115" s="4"/>
      <c r="L115" s="5"/>
      <c r="M115"/>
    </row>
    <row r="116" spans="5:13" ht="19.5" customHeight="1">
      <c r="E116" s="7"/>
      <c r="K116" s="4"/>
      <c r="L116" s="5"/>
      <c r="M116"/>
    </row>
    <row r="117" spans="5:13" ht="19.5" customHeight="1">
      <c r="E117" s="7"/>
      <c r="K117" s="4"/>
      <c r="L117" s="5"/>
      <c r="M117"/>
    </row>
    <row r="118" spans="5:13" ht="19.5" customHeight="1">
      <c r="E118" s="7"/>
      <c r="K118" s="4"/>
      <c r="L118" s="5"/>
      <c r="M118"/>
    </row>
    <row r="119" spans="5:13" ht="19.5" customHeight="1">
      <c r="E119" s="7"/>
      <c r="K119" s="4"/>
      <c r="L119" s="5"/>
      <c r="M119"/>
    </row>
    <row r="120" spans="5:13" ht="19.5" customHeight="1">
      <c r="E120" s="7"/>
      <c r="K120" s="4"/>
      <c r="L120" s="5"/>
      <c r="M120"/>
    </row>
    <row r="121" spans="5:13" ht="19.5" customHeight="1">
      <c r="E121" s="7"/>
      <c r="K121" s="4"/>
      <c r="L121" s="5"/>
      <c r="M121"/>
    </row>
    <row r="122" spans="5:13" ht="19.5" customHeight="1">
      <c r="E122" s="7"/>
      <c r="K122" s="4"/>
      <c r="L122" s="5"/>
      <c r="M122"/>
    </row>
    <row r="123" spans="5:13" ht="19.5" customHeight="1">
      <c r="E123" s="7"/>
      <c r="K123" s="4"/>
      <c r="L123" s="5"/>
      <c r="M123"/>
    </row>
    <row r="124" spans="5:13" ht="19.5" customHeight="1">
      <c r="E124" s="7"/>
      <c r="K124" s="4"/>
      <c r="L124" s="5"/>
      <c r="M124"/>
    </row>
    <row r="125" spans="5:13" ht="19.5" customHeight="1">
      <c r="E125" s="7"/>
      <c r="K125" s="4"/>
      <c r="L125" s="5"/>
      <c r="M125"/>
    </row>
    <row r="126" spans="5:13" ht="19.5" customHeight="1">
      <c r="E126" s="7"/>
      <c r="K126" s="4"/>
      <c r="L126" s="5"/>
      <c r="M126"/>
    </row>
    <row r="127" spans="5:13" ht="19.5" customHeight="1">
      <c r="E127" s="7"/>
      <c r="K127" s="4"/>
      <c r="L127" s="5"/>
      <c r="M127"/>
    </row>
    <row r="128" spans="5:13" ht="19.5" customHeight="1">
      <c r="E128" s="7"/>
      <c r="K128" s="4"/>
      <c r="L128" s="5"/>
      <c r="M128"/>
    </row>
  </sheetData>
  <sheetProtection/>
  <mergeCells count="15">
    <mergeCell ref="A1:B1"/>
    <mergeCell ref="E7:F7"/>
    <mergeCell ref="C6:D6"/>
    <mergeCell ref="E6:F6"/>
    <mergeCell ref="C7:D7"/>
    <mergeCell ref="A14:G15"/>
    <mergeCell ref="A8:G9"/>
    <mergeCell ref="A17:G18"/>
    <mergeCell ref="A11:G12"/>
    <mergeCell ref="E10:F10"/>
    <mergeCell ref="E13:F13"/>
    <mergeCell ref="C16:D16"/>
    <mergeCell ref="E16:F16"/>
    <mergeCell ref="C10:D10"/>
    <mergeCell ref="C13:D1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9" scale="61" r:id="rId1"/>
  <headerFooter alignWithMargins="0">
    <oddFooter>&amp;L&amp;D&amp;C&amp;12- Streng vertraulich -&amp;R&amp;12Seite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8" zoomScaleNormal="78" zoomScalePageLayoutView="0" workbookViewId="0" topLeftCell="A1">
      <selection activeCell="R2" sqref="R2"/>
    </sheetView>
  </sheetViews>
  <sheetFormatPr defaultColWidth="11.421875" defaultRowHeight="12.75"/>
  <cols>
    <col min="2" max="2" width="30.8515625" style="0" customWidth="1"/>
    <col min="17" max="18" width="4.140625" style="0" customWidth="1"/>
  </cols>
  <sheetData>
    <row r="1" spans="1:18" s="12" customFormat="1" ht="19.5" customHeight="1">
      <c r="A1" s="626" t="s">
        <v>17</v>
      </c>
      <c r="B1" s="626"/>
      <c r="C1" s="587" t="str">
        <f>Deckblatt!B20</f>
        <v>Petra Partner und Max Mustermann</v>
      </c>
      <c r="D1" s="578"/>
      <c r="E1" s="565"/>
      <c r="F1" s="579"/>
      <c r="G1" s="563"/>
      <c r="H1" s="568"/>
      <c r="I1" s="568"/>
      <c r="J1" s="568"/>
      <c r="K1" s="580"/>
      <c r="L1" s="581"/>
      <c r="M1" s="581"/>
      <c r="N1" s="581"/>
      <c r="O1" s="581"/>
      <c r="P1" s="581"/>
      <c r="Q1" s="581"/>
      <c r="R1" s="581"/>
    </row>
    <row r="3" ht="20.25">
      <c r="B3" s="12" t="s">
        <v>43</v>
      </c>
    </row>
    <row r="5" spans="2:18" ht="12.75">
      <c r="B5" s="644" t="s">
        <v>209</v>
      </c>
      <c r="C5" s="644"/>
      <c r="D5" s="644"/>
      <c r="E5" s="644"/>
      <c r="F5" s="644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</row>
    <row r="6" spans="2:18" ht="12.75">
      <c r="B6" s="644"/>
      <c r="C6" s="644"/>
      <c r="D6" s="644"/>
      <c r="E6" s="644"/>
      <c r="F6" s="644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</row>
    <row r="7" spans="2:18" ht="12.75">
      <c r="B7" s="644"/>
      <c r="C7" s="644"/>
      <c r="D7" s="644"/>
      <c r="E7" s="644"/>
      <c r="F7" s="644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</row>
    <row r="8" spans="2:18" ht="12.75">
      <c r="B8" s="644"/>
      <c r="C8" s="644"/>
      <c r="D8" s="644"/>
      <c r="E8" s="644"/>
      <c r="F8" s="644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</row>
    <row r="9" spans="2:6" ht="20.25">
      <c r="B9" s="12"/>
      <c r="C9" s="12"/>
      <c r="D9" s="12"/>
      <c r="E9" s="12"/>
      <c r="F9" s="12"/>
    </row>
    <row r="10" spans="2:18" ht="12.75">
      <c r="B10" s="646" t="s">
        <v>51</v>
      </c>
      <c r="C10" s="646"/>
      <c r="D10" s="646"/>
      <c r="E10" s="646"/>
      <c r="F10" s="646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</row>
    <row r="11" spans="2:18" ht="12.75">
      <c r="B11" s="646"/>
      <c r="C11" s="646"/>
      <c r="D11" s="646"/>
      <c r="E11" s="646"/>
      <c r="F11" s="646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</row>
    <row r="12" spans="2:6" ht="20.25">
      <c r="B12" s="13"/>
      <c r="C12" s="14"/>
      <c r="D12" s="14"/>
      <c r="E12" s="14"/>
      <c r="F12" s="14"/>
    </row>
    <row r="13" spans="2:6" ht="20.25">
      <c r="B13" s="14"/>
      <c r="C13" s="14"/>
      <c r="D13" s="14"/>
      <c r="E13" s="14"/>
      <c r="F13" s="14"/>
    </row>
    <row r="14" spans="2:9" ht="20.25">
      <c r="B14" s="14" t="s">
        <v>66</v>
      </c>
      <c r="C14" s="14"/>
      <c r="D14" s="14"/>
      <c r="E14" s="14"/>
      <c r="F14" s="14"/>
      <c r="I14" s="14" t="s">
        <v>65</v>
      </c>
    </row>
    <row r="15" spans="3:6" ht="12.75">
      <c r="C15" s="11"/>
      <c r="D15" s="11"/>
      <c r="E15" s="11"/>
      <c r="F15" s="11"/>
    </row>
    <row r="16" spans="2:6" ht="12.75">
      <c r="B16" s="11"/>
      <c r="C16" s="11"/>
      <c r="D16" s="11"/>
      <c r="E16" s="11"/>
      <c r="F16" s="11"/>
    </row>
    <row r="17" spans="3:6" ht="12.75">
      <c r="C17" s="11"/>
      <c r="D17" s="11"/>
      <c r="E17" s="11"/>
      <c r="F17" s="11"/>
    </row>
    <row r="18" spans="2:6" ht="12.75">
      <c r="B18" s="15"/>
      <c r="C18" s="15"/>
      <c r="D18" s="11"/>
      <c r="E18" s="11"/>
      <c r="F18" s="11"/>
    </row>
    <row r="19" spans="2:6" ht="12.75">
      <c r="B19" s="11"/>
      <c r="C19" s="11"/>
      <c r="D19" s="11"/>
      <c r="E19" s="11"/>
      <c r="F19" s="11"/>
    </row>
    <row r="20" spans="2:6" ht="12.75">
      <c r="B20" s="11"/>
      <c r="C20" s="11"/>
      <c r="D20" s="11"/>
      <c r="E20" s="11"/>
      <c r="F20" s="11"/>
    </row>
    <row r="21" spans="2:6" ht="12.75">
      <c r="B21" s="11"/>
      <c r="C21" s="11"/>
      <c r="D21" s="11"/>
      <c r="E21" s="11"/>
      <c r="F21" s="11"/>
    </row>
    <row r="22" spans="2:12" ht="13.5" thickBot="1">
      <c r="B22" s="16"/>
      <c r="C22" s="16"/>
      <c r="D22" s="16"/>
      <c r="E22" s="16"/>
      <c r="F22" s="16"/>
      <c r="G22" s="71"/>
      <c r="H22" s="71"/>
      <c r="I22" s="71"/>
      <c r="J22" s="71"/>
      <c r="K22" s="71"/>
      <c r="L22" s="71"/>
    </row>
  </sheetData>
  <sheetProtection/>
  <mergeCells count="3">
    <mergeCell ref="B5:R8"/>
    <mergeCell ref="B10:R11"/>
    <mergeCell ref="A1:B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61" r:id="rId1"/>
  <headerFooter alignWithMargins="0">
    <oddFooter>&amp;C&amp;8- Streng vertraulich -&amp;R&amp;8Seite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74" zoomScaleNormal="74" zoomScalePageLayoutView="0" workbookViewId="0" topLeftCell="A1">
      <selection activeCell="C1" sqref="C1"/>
    </sheetView>
  </sheetViews>
  <sheetFormatPr defaultColWidth="11.421875" defaultRowHeight="12.75"/>
  <cols>
    <col min="1" max="1" width="50.00390625" style="0" customWidth="1"/>
    <col min="2" max="2" width="6.7109375" style="0" hidden="1" customWidth="1"/>
    <col min="3" max="3" width="18.7109375" style="47" customWidth="1"/>
    <col min="4" max="4" width="17.7109375" style="47" customWidth="1"/>
    <col min="5" max="5" width="18.7109375" style="47" customWidth="1"/>
    <col min="6" max="6" width="14.7109375" style="55" customWidth="1"/>
    <col min="7" max="7" width="2.140625" style="0" hidden="1" customWidth="1"/>
    <col min="8" max="8" width="46.7109375" style="0" customWidth="1"/>
    <col min="9" max="9" width="12.140625" style="0" hidden="1" customWidth="1"/>
    <col min="10" max="10" width="18.7109375" style="47" customWidth="1"/>
    <col min="11" max="11" width="17.7109375" style="47" customWidth="1"/>
    <col min="12" max="12" width="18.7109375" style="47" customWidth="1"/>
    <col min="13" max="13" width="16.8515625" style="55" customWidth="1"/>
    <col min="14" max="14" width="23.8515625" style="0" customWidth="1"/>
    <col min="15" max="15" width="8.421875" style="0" customWidth="1"/>
    <col min="16" max="16" width="36.7109375" style="0" customWidth="1"/>
  </cols>
  <sheetData>
    <row r="1" spans="1:13" s="542" customFormat="1" ht="24.75" customHeight="1">
      <c r="A1" s="599" t="s">
        <v>17</v>
      </c>
      <c r="B1" s="600"/>
      <c r="C1" s="586" t="str">
        <f>Deckblatt!B20</f>
        <v>Petra Partner und Max Mustermann</v>
      </c>
      <c r="D1" s="540"/>
      <c r="E1" s="521"/>
      <c r="F1" s="522"/>
      <c r="G1" s="541"/>
      <c r="H1" s="522"/>
      <c r="I1" s="541"/>
      <c r="J1" s="520"/>
      <c r="K1" s="523"/>
      <c r="L1" s="520" t="s">
        <v>161</v>
      </c>
      <c r="M1" s="538">
        <f>Deckblatt!B29</f>
        <v>40116</v>
      </c>
    </row>
    <row r="2" spans="1:14" s="162" customFormat="1" ht="30" customHeight="1">
      <c r="A2" s="153"/>
      <c r="B2" s="154"/>
      <c r="C2" s="155"/>
      <c r="D2" s="156"/>
      <c r="E2" s="156"/>
      <c r="F2" s="157"/>
      <c r="G2" s="158"/>
      <c r="H2" s="158"/>
      <c r="I2" s="158"/>
      <c r="J2" s="159"/>
      <c r="K2" s="160"/>
      <c r="L2" s="160"/>
      <c r="M2" s="7"/>
      <c r="N2" s="161"/>
    </row>
    <row r="3" spans="1:13" ht="18" customHeight="1" thickBot="1">
      <c r="A3" s="70"/>
      <c r="B3" s="71"/>
      <c r="C3" s="72"/>
      <c r="D3" s="72"/>
      <c r="E3" s="72"/>
      <c r="F3" s="73"/>
      <c r="G3" s="71"/>
      <c r="H3" s="71"/>
      <c r="I3" s="71"/>
      <c r="J3" s="72"/>
      <c r="K3" s="72"/>
      <c r="L3" s="508"/>
      <c r="M3" s="7" t="s">
        <v>121</v>
      </c>
    </row>
    <row r="4" spans="1:13" ht="20.25" customHeight="1" thickBot="1">
      <c r="A4" s="115" t="s">
        <v>19</v>
      </c>
      <c r="B4" s="116"/>
      <c r="C4" s="117"/>
      <c r="D4" s="117"/>
      <c r="E4" s="117"/>
      <c r="F4" s="118"/>
      <c r="G4" s="116"/>
      <c r="H4" s="518" t="s">
        <v>18</v>
      </c>
      <c r="I4" s="116"/>
      <c r="J4" s="117"/>
      <c r="K4" s="119"/>
      <c r="L4" s="119"/>
      <c r="M4" s="199"/>
    </row>
    <row r="5" spans="1:13" ht="15.75" customHeight="1">
      <c r="A5" s="66"/>
      <c r="B5" s="67"/>
      <c r="C5" s="163" t="s">
        <v>164</v>
      </c>
      <c r="D5" s="163" t="s">
        <v>163</v>
      </c>
      <c r="E5" s="163" t="s">
        <v>105</v>
      </c>
      <c r="F5" s="76" t="s">
        <v>87</v>
      </c>
      <c r="G5" s="36"/>
      <c r="H5" s="36"/>
      <c r="I5" s="67"/>
      <c r="J5" s="163" t="str">
        <f>C5</f>
        <v>Max M.</v>
      </c>
      <c r="K5" s="163" t="str">
        <f>D5</f>
        <v>Petra P.</v>
      </c>
      <c r="L5" s="163" t="s">
        <v>105</v>
      </c>
      <c r="M5" s="109" t="s">
        <v>87</v>
      </c>
    </row>
    <row r="6" spans="1:15" ht="13.5" customHeight="1">
      <c r="A6" s="34"/>
      <c r="B6" s="35"/>
      <c r="C6" s="49"/>
      <c r="D6" s="68"/>
      <c r="E6" s="68"/>
      <c r="F6" s="75"/>
      <c r="G6" s="36"/>
      <c r="H6" s="33"/>
      <c r="I6" s="35"/>
      <c r="J6" s="49"/>
      <c r="K6" s="49"/>
      <c r="L6" s="49"/>
      <c r="M6" s="56"/>
      <c r="N6" s="7"/>
      <c r="O6" s="354"/>
    </row>
    <row r="7" spans="1:13" ht="19.5" customHeight="1">
      <c r="A7" s="54" t="s">
        <v>30</v>
      </c>
      <c r="B7" s="33"/>
      <c r="C7" s="48"/>
      <c r="D7" s="51"/>
      <c r="E7" s="51"/>
      <c r="F7" s="75"/>
      <c r="G7" s="36"/>
      <c r="H7" s="43" t="s">
        <v>31</v>
      </c>
      <c r="I7" s="33"/>
      <c r="J7" s="48"/>
      <c r="K7" s="48"/>
      <c r="L7" s="48"/>
      <c r="M7" s="56"/>
    </row>
    <row r="8" spans="1:13" ht="9.75" customHeight="1">
      <c r="A8" s="6"/>
      <c r="B8" s="33"/>
      <c r="C8" s="48"/>
      <c r="D8" s="51"/>
      <c r="E8" s="51"/>
      <c r="F8" s="75"/>
      <c r="G8" s="36"/>
      <c r="H8" s="6"/>
      <c r="I8" s="33"/>
      <c r="J8" s="48"/>
      <c r="K8" s="48"/>
      <c r="L8" s="48"/>
      <c r="M8" s="56"/>
    </row>
    <row r="9" spans="1:15" ht="19.5" customHeight="1">
      <c r="A9" s="34"/>
      <c r="B9" s="35"/>
      <c r="C9" s="49"/>
      <c r="D9" s="68"/>
      <c r="E9" s="68"/>
      <c r="F9" s="75"/>
      <c r="G9" s="36"/>
      <c r="H9" s="37" t="s">
        <v>20</v>
      </c>
      <c r="I9" s="35"/>
      <c r="J9" s="80">
        <f>C48-J18-J24-J32-J37-J46</f>
        <v>0</v>
      </c>
      <c r="K9" s="80">
        <f>D48-K18-K24-K32-K37-K46</f>
        <v>0</v>
      </c>
      <c r="L9" s="80">
        <f>SUM(J9:K9)</f>
        <v>0</v>
      </c>
      <c r="M9" s="57"/>
      <c r="N9" s="7"/>
      <c r="O9" s="7"/>
    </row>
    <row r="10" spans="1:15" ht="19.5" customHeight="1">
      <c r="A10" s="34"/>
      <c r="B10" s="35"/>
      <c r="C10" s="49"/>
      <c r="D10" s="68"/>
      <c r="E10" s="68"/>
      <c r="F10" s="75"/>
      <c r="G10" s="36"/>
      <c r="H10" s="81" t="s">
        <v>60</v>
      </c>
      <c r="I10" s="35"/>
      <c r="J10" s="64">
        <f>SUM(J9)</f>
        <v>0</v>
      </c>
      <c r="K10" s="64">
        <f>SUM(K9)</f>
        <v>0</v>
      </c>
      <c r="L10" s="64">
        <f>SUM(J10:K10)</f>
        <v>0</v>
      </c>
      <c r="M10" s="57" t="e">
        <f>L10/$L$48</f>
        <v>#DIV/0!</v>
      </c>
      <c r="N10" s="7"/>
      <c r="O10" s="7"/>
    </row>
    <row r="11" spans="1:15" ht="9.75" customHeight="1">
      <c r="A11" s="34"/>
      <c r="B11" s="35"/>
      <c r="C11" s="49"/>
      <c r="D11" s="68"/>
      <c r="E11" s="68"/>
      <c r="F11" s="75"/>
      <c r="G11" s="36"/>
      <c r="H11" s="33"/>
      <c r="I11" s="35"/>
      <c r="J11" s="49"/>
      <c r="K11" s="49"/>
      <c r="L11" s="49"/>
      <c r="M11" s="56"/>
      <c r="N11" s="7"/>
      <c r="O11" s="7"/>
    </row>
    <row r="12" spans="1:13" ht="19.5" customHeight="1">
      <c r="A12" s="6"/>
      <c r="B12" s="33"/>
      <c r="C12" s="48"/>
      <c r="D12" s="51"/>
      <c r="E12" s="51"/>
      <c r="F12" s="75"/>
      <c r="G12" s="36"/>
      <c r="H12" s="43" t="s">
        <v>93</v>
      </c>
      <c r="I12" s="33"/>
      <c r="J12" s="48"/>
      <c r="K12" s="48"/>
      <c r="L12" s="48"/>
      <c r="M12" s="56"/>
    </row>
    <row r="13" spans="1:13" ht="9.75" customHeight="1">
      <c r="A13" s="33"/>
      <c r="B13" s="39"/>
      <c r="C13" s="48"/>
      <c r="D13" s="51"/>
      <c r="E13" s="51"/>
      <c r="F13" s="75"/>
      <c r="G13" s="36"/>
      <c r="H13" s="33"/>
      <c r="I13" s="33"/>
      <c r="J13" s="48"/>
      <c r="K13" s="48"/>
      <c r="L13" s="48"/>
      <c r="M13" s="56"/>
    </row>
    <row r="14" spans="1:13" ht="18">
      <c r="A14" s="60" t="s">
        <v>166</v>
      </c>
      <c r="B14" s="39"/>
      <c r="C14" s="48"/>
      <c r="D14" s="51"/>
      <c r="E14" s="51"/>
      <c r="F14" s="75"/>
      <c r="G14" s="36"/>
      <c r="H14" s="60" t="s">
        <v>166</v>
      </c>
      <c r="I14" s="33"/>
      <c r="J14" s="48"/>
      <c r="K14" s="48"/>
      <c r="L14" s="48"/>
      <c r="M14" s="56"/>
    </row>
    <row r="15" spans="1:13" ht="9.75" customHeight="1">
      <c r="A15" s="37"/>
      <c r="B15" s="39"/>
      <c r="C15" s="48"/>
      <c r="D15" s="51"/>
      <c r="E15" s="51"/>
      <c r="F15" s="75"/>
      <c r="G15" s="36"/>
      <c r="H15" s="37"/>
      <c r="I15" s="33"/>
      <c r="J15" s="48"/>
      <c r="K15" s="48"/>
      <c r="L15" s="48"/>
      <c r="M15" s="56"/>
    </row>
    <row r="16" spans="1:13" ht="18" customHeight="1">
      <c r="A16" s="37" t="s">
        <v>167</v>
      </c>
      <c r="B16" s="39"/>
      <c r="C16" s="48">
        <v>0</v>
      </c>
      <c r="D16" s="51">
        <v>0</v>
      </c>
      <c r="E16" s="51">
        <f>SUM(C16:D16)</f>
        <v>0</v>
      </c>
      <c r="F16" s="75"/>
      <c r="G16" s="36"/>
      <c r="H16" s="37" t="s">
        <v>169</v>
      </c>
      <c r="I16" s="33"/>
      <c r="J16" s="48">
        <v>0</v>
      </c>
      <c r="K16" s="48">
        <v>0</v>
      </c>
      <c r="L16" s="48">
        <f>SUM(J16:K16)</f>
        <v>0</v>
      </c>
      <c r="M16" s="56"/>
    </row>
    <row r="17" spans="1:13" ht="18">
      <c r="A17" s="37" t="s">
        <v>168</v>
      </c>
      <c r="B17" s="41"/>
      <c r="C17" s="50">
        <f>'Sachverm.'!I7</f>
        <v>0</v>
      </c>
      <c r="D17" s="50">
        <v>0</v>
      </c>
      <c r="E17" s="50">
        <f>SUM(C17:D17)</f>
        <v>0</v>
      </c>
      <c r="F17" s="76"/>
      <c r="G17" s="38"/>
      <c r="H17" s="37" t="s">
        <v>170</v>
      </c>
      <c r="I17" s="33"/>
      <c r="J17" s="50">
        <f>'Darleh.'!E66</f>
        <v>0</v>
      </c>
      <c r="K17" s="110">
        <f>'Darleh.'!E67</f>
        <v>0</v>
      </c>
      <c r="L17" s="50">
        <f>SUM(J17:K17)</f>
        <v>0</v>
      </c>
      <c r="M17" s="57"/>
    </row>
    <row r="18" spans="1:13" ht="18">
      <c r="A18" s="74" t="s">
        <v>89</v>
      </c>
      <c r="B18" s="39"/>
      <c r="C18" s="61">
        <f>SUM(C16:C17)</f>
        <v>0</v>
      </c>
      <c r="D18" s="61">
        <f>SUM(D16:D17)</f>
        <v>0</v>
      </c>
      <c r="E18" s="61">
        <f>SUM(C18:D18)</f>
        <v>0</v>
      </c>
      <c r="F18" s="76" t="e">
        <f>E18/$E$48</f>
        <v>#DIV/0!</v>
      </c>
      <c r="G18" s="36"/>
      <c r="H18" s="74" t="s">
        <v>61</v>
      </c>
      <c r="I18" s="33"/>
      <c r="J18" s="69">
        <f>SUM(J16:J17)</f>
        <v>0</v>
      </c>
      <c r="K18" s="69">
        <f>SUM(K16:K17)</f>
        <v>0</v>
      </c>
      <c r="L18" s="64">
        <f>SUM(J18:K18)</f>
        <v>0</v>
      </c>
      <c r="M18" s="57" t="e">
        <f>L18/$L$48</f>
        <v>#DIV/0!</v>
      </c>
    </row>
    <row r="19" spans="1:13" ht="9.75" customHeight="1">
      <c r="A19" s="33"/>
      <c r="B19" s="39"/>
      <c r="C19" s="48"/>
      <c r="D19" s="51"/>
      <c r="E19" s="51"/>
      <c r="F19" s="75"/>
      <c r="G19" s="36"/>
      <c r="H19" s="33"/>
      <c r="I19" s="33"/>
      <c r="J19" s="48"/>
      <c r="K19" s="48"/>
      <c r="L19" s="48"/>
      <c r="M19" s="56"/>
    </row>
    <row r="20" spans="1:13" ht="18">
      <c r="A20" s="60" t="s">
        <v>23</v>
      </c>
      <c r="B20" s="39"/>
      <c r="C20" s="48"/>
      <c r="D20" s="51"/>
      <c r="E20" s="51"/>
      <c r="F20" s="75"/>
      <c r="G20" s="36"/>
      <c r="H20" s="60" t="s">
        <v>23</v>
      </c>
      <c r="I20" s="33"/>
      <c r="J20" s="48"/>
      <c r="K20" s="48"/>
      <c r="L20" s="48"/>
      <c r="M20" s="56"/>
    </row>
    <row r="21" spans="1:13" ht="9.75" customHeight="1">
      <c r="A21" s="37"/>
      <c r="B21" s="39"/>
      <c r="C21" s="48"/>
      <c r="D21" s="51"/>
      <c r="E21" s="51"/>
      <c r="F21" s="75"/>
      <c r="G21" s="38"/>
      <c r="H21" s="37"/>
      <c r="I21" s="33"/>
      <c r="J21" s="52"/>
      <c r="K21" s="48"/>
      <c r="L21" s="48"/>
      <c r="M21" s="57"/>
    </row>
    <row r="22" spans="1:13" ht="18" customHeight="1">
      <c r="A22" s="37" t="s">
        <v>171</v>
      </c>
      <c r="B22" s="39"/>
      <c r="C22" s="220">
        <f>'Immo VuV'!F29</f>
        <v>0</v>
      </c>
      <c r="D22" s="220">
        <f>'Immo VuV'!F30</f>
        <v>0</v>
      </c>
      <c r="E22" s="51">
        <f>SUM(C22:D22)</f>
        <v>0</v>
      </c>
      <c r="F22" s="75"/>
      <c r="G22" s="38"/>
      <c r="H22" s="33" t="s">
        <v>125</v>
      </c>
      <c r="I22" s="33"/>
      <c r="J22" s="220">
        <f>'Darleh.'!E62</f>
        <v>0</v>
      </c>
      <c r="K22" s="221">
        <f>'Darleh.'!E63</f>
        <v>0</v>
      </c>
      <c r="L22" s="221">
        <f>SUM(J22:K22)</f>
        <v>0</v>
      </c>
      <c r="M22" s="57"/>
    </row>
    <row r="23" spans="1:13" ht="18">
      <c r="A23" s="37" t="s">
        <v>88</v>
      </c>
      <c r="B23" s="39"/>
      <c r="C23" s="222">
        <v>0</v>
      </c>
      <c r="D23" s="222">
        <v>0</v>
      </c>
      <c r="E23" s="50">
        <f>SUM(C23:D23)</f>
        <v>0</v>
      </c>
      <c r="F23" s="75"/>
      <c r="G23" s="36"/>
      <c r="H23" s="111" t="s">
        <v>94</v>
      </c>
      <c r="I23" s="33"/>
      <c r="J23" s="222"/>
      <c r="K23" s="223"/>
      <c r="L23" s="222">
        <f>SUM(J23:K23)</f>
        <v>0</v>
      </c>
      <c r="M23" s="57"/>
    </row>
    <row r="24" spans="1:13" ht="18">
      <c r="A24" s="74" t="s">
        <v>23</v>
      </c>
      <c r="B24" s="39"/>
      <c r="C24" s="229">
        <f>SUM(C22:C23)</f>
        <v>0</v>
      </c>
      <c r="D24" s="229">
        <f>SUM(D22:D23)</f>
        <v>0</v>
      </c>
      <c r="E24" s="61">
        <f>SUM(C24:D24)</f>
        <v>0</v>
      </c>
      <c r="F24" s="76" t="e">
        <f>E24/$E$48</f>
        <v>#DIV/0!</v>
      </c>
      <c r="G24" s="36"/>
      <c r="H24" s="74" t="s">
        <v>62</v>
      </c>
      <c r="I24" s="33"/>
      <c r="J24" s="224">
        <f>SUM(J22:J23)</f>
        <v>0</v>
      </c>
      <c r="K24" s="224">
        <f>SUM(K22:K23)</f>
        <v>0</v>
      </c>
      <c r="L24" s="225">
        <f>SUM(J24:K24)</f>
        <v>0</v>
      </c>
      <c r="M24" s="57" t="e">
        <f>L24/$L$48</f>
        <v>#DIV/0!</v>
      </c>
    </row>
    <row r="25" spans="1:13" ht="9.75" customHeight="1">
      <c r="A25" s="37"/>
      <c r="B25" s="39"/>
      <c r="C25" s="221"/>
      <c r="D25" s="220"/>
      <c r="E25" s="51"/>
      <c r="F25" s="75"/>
      <c r="G25" s="36"/>
      <c r="H25" s="37"/>
      <c r="I25" s="33"/>
      <c r="J25" s="221"/>
      <c r="K25" s="221"/>
      <c r="L25" s="221"/>
      <c r="M25" s="56"/>
    </row>
    <row r="26" spans="1:13" ht="18">
      <c r="A26" s="60" t="s">
        <v>24</v>
      </c>
      <c r="B26" s="39"/>
      <c r="C26" s="221"/>
      <c r="D26" s="220"/>
      <c r="E26" s="51"/>
      <c r="F26" s="75"/>
      <c r="G26" s="36"/>
      <c r="H26" s="60" t="s">
        <v>24</v>
      </c>
      <c r="I26" s="33"/>
      <c r="J26" s="221"/>
      <c r="K26" s="221"/>
      <c r="L26" s="221"/>
      <c r="M26" s="56"/>
    </row>
    <row r="27" spans="1:13" ht="9.75" customHeight="1">
      <c r="A27" s="37"/>
      <c r="B27" s="39"/>
      <c r="C27" s="221"/>
      <c r="D27" s="220"/>
      <c r="E27" s="51"/>
      <c r="F27" s="75"/>
      <c r="G27" s="36"/>
      <c r="H27" s="40"/>
      <c r="I27" s="33"/>
      <c r="J27" s="221"/>
      <c r="K27" s="221"/>
      <c r="L27" s="221"/>
      <c r="M27" s="56"/>
    </row>
    <row r="28" spans="1:12" ht="18">
      <c r="A28" s="37" t="s">
        <v>106</v>
      </c>
      <c r="B28" s="39"/>
      <c r="C28" s="221">
        <f>Kapital!C41</f>
        <v>0</v>
      </c>
      <c r="D28" s="220">
        <f>Kapital!C42</f>
        <v>0</v>
      </c>
      <c r="E28" s="51">
        <f>SUM(C28:D28)</f>
        <v>0</v>
      </c>
      <c r="F28" s="75"/>
      <c r="G28" s="36"/>
      <c r="H28" s="37" t="s">
        <v>187</v>
      </c>
      <c r="I28" s="33"/>
      <c r="J28" s="226">
        <v>0</v>
      </c>
      <c r="K28" s="227">
        <v>0</v>
      </c>
      <c r="L28" s="227">
        <f>SUM(J28:K28)</f>
        <v>0</v>
      </c>
    </row>
    <row r="29" spans="1:13" ht="18">
      <c r="A29" s="37" t="s">
        <v>192</v>
      </c>
      <c r="B29" s="39"/>
      <c r="C29" s="221">
        <f>'LV-RV eigen'!E33</f>
        <v>0</v>
      </c>
      <c r="D29" s="220">
        <f>'LV-RV eigen'!E34</f>
        <v>0</v>
      </c>
      <c r="E29" s="51">
        <f>SUM(C29:D29)</f>
        <v>0</v>
      </c>
      <c r="F29" s="75"/>
      <c r="G29" s="36"/>
      <c r="H29" s="37"/>
      <c r="I29" s="33"/>
      <c r="J29" s="226"/>
      <c r="K29" s="227"/>
      <c r="L29" s="227">
        <f>SUM(J29:K29)</f>
        <v>0</v>
      </c>
      <c r="M29" s="57"/>
    </row>
    <row r="30" spans="1:13" ht="18">
      <c r="A30" s="37" t="s">
        <v>193</v>
      </c>
      <c r="B30" s="39"/>
      <c r="C30" s="220">
        <f>'LV-RV fremd'!E29</f>
        <v>0</v>
      </c>
      <c r="D30" s="220">
        <f>'LV-RV fremd'!E30</f>
        <v>0</v>
      </c>
      <c r="E30" s="51">
        <f>SUM(C30:D30)</f>
        <v>0</v>
      </c>
      <c r="F30" s="75"/>
      <c r="G30" s="36"/>
      <c r="H30" s="37"/>
      <c r="I30" s="33"/>
      <c r="J30" s="227"/>
      <c r="K30" s="227"/>
      <c r="L30" s="227">
        <f>SUM(J30:K30)</f>
        <v>0</v>
      </c>
      <c r="M30" s="57"/>
    </row>
    <row r="31" spans="1:13" ht="18">
      <c r="A31" s="37"/>
      <c r="B31" s="39"/>
      <c r="C31" s="222"/>
      <c r="D31" s="222"/>
      <c r="E31" s="50"/>
      <c r="F31" s="75"/>
      <c r="G31" s="36"/>
      <c r="H31" s="37"/>
      <c r="I31" s="33"/>
      <c r="J31" s="228"/>
      <c r="K31" s="228"/>
      <c r="L31" s="228">
        <f>SUM(J31:K31)</f>
        <v>0</v>
      </c>
      <c r="M31" s="57"/>
    </row>
    <row r="32" spans="1:13" ht="18">
      <c r="A32" s="74" t="s">
        <v>24</v>
      </c>
      <c r="B32" s="39"/>
      <c r="C32" s="224">
        <f>SUM(C28:C31)</f>
        <v>0</v>
      </c>
      <c r="D32" s="224">
        <f>SUM(D28:D31)</f>
        <v>0</v>
      </c>
      <c r="E32" s="61">
        <f>SUM(C32:D32)</f>
        <v>0</v>
      </c>
      <c r="F32" s="76" t="e">
        <f>E32/$E$48</f>
        <v>#DIV/0!</v>
      </c>
      <c r="G32" s="36"/>
      <c r="H32" s="74" t="s">
        <v>122</v>
      </c>
      <c r="J32" s="224">
        <f>SUM(J28:J31)</f>
        <v>0</v>
      </c>
      <c r="K32" s="224">
        <f>SUM(K28:K31)</f>
        <v>0</v>
      </c>
      <c r="L32" s="225">
        <f>SUM(J32:K32)</f>
        <v>0</v>
      </c>
      <c r="M32" s="57" t="e">
        <f>L32/$L$48</f>
        <v>#DIV/0!</v>
      </c>
    </row>
    <row r="33" spans="1:13" ht="9.75" customHeight="1">
      <c r="A33" s="37"/>
      <c r="B33" s="39"/>
      <c r="C33" s="221"/>
      <c r="D33" s="220"/>
      <c r="E33" s="51"/>
      <c r="F33" s="75"/>
      <c r="G33" s="36"/>
      <c r="H33" s="37"/>
      <c r="I33" s="33"/>
      <c r="J33" s="221"/>
      <c r="K33" s="221"/>
      <c r="L33" s="221"/>
      <c r="M33" s="56"/>
    </row>
    <row r="34" spans="1:13" ht="18">
      <c r="A34" s="60" t="s">
        <v>54</v>
      </c>
      <c r="B34" s="39"/>
      <c r="C34" s="221"/>
      <c r="D34" s="220"/>
      <c r="E34" s="51"/>
      <c r="F34" s="75"/>
      <c r="G34" s="36"/>
      <c r="H34" s="60" t="s">
        <v>54</v>
      </c>
      <c r="I34" s="33"/>
      <c r="J34" s="221"/>
      <c r="K34" s="221"/>
      <c r="L34" s="221"/>
      <c r="M34" s="56"/>
    </row>
    <row r="35" spans="1:13" ht="9.75" customHeight="1">
      <c r="A35" s="33"/>
      <c r="B35" s="39"/>
      <c r="C35" s="221"/>
      <c r="D35" s="220"/>
      <c r="E35" s="51"/>
      <c r="F35" s="75"/>
      <c r="G35" s="36"/>
      <c r="H35" s="33"/>
      <c r="I35" s="33"/>
      <c r="J35" s="221"/>
      <c r="K35" s="221"/>
      <c r="L35" s="221"/>
      <c r="M35" s="56"/>
    </row>
    <row r="36" spans="1:13" ht="18">
      <c r="A36" s="37" t="s">
        <v>171</v>
      </c>
      <c r="B36" s="39"/>
      <c r="C36" s="222">
        <f>'Immo eigen'!G26</f>
        <v>0</v>
      </c>
      <c r="D36" s="222">
        <f>'Immo eigen'!G27</f>
        <v>0</v>
      </c>
      <c r="E36" s="50">
        <f>SUM(C36:D36)</f>
        <v>0</v>
      </c>
      <c r="F36" s="76"/>
      <c r="G36" s="36"/>
      <c r="H36" s="37" t="s">
        <v>156</v>
      </c>
      <c r="I36" s="33"/>
      <c r="J36" s="222">
        <f>'Darleh.'!E58</f>
        <v>0</v>
      </c>
      <c r="K36" s="222">
        <f>'Darleh.'!E59</f>
        <v>0</v>
      </c>
      <c r="L36" s="223"/>
      <c r="M36" s="57"/>
    </row>
    <row r="37" spans="1:13" ht="18">
      <c r="A37" s="74" t="s">
        <v>54</v>
      </c>
      <c r="B37" s="39"/>
      <c r="C37" s="224">
        <f>SUM(C36)</f>
        <v>0</v>
      </c>
      <c r="D37" s="224">
        <f>SUM(D36)</f>
        <v>0</v>
      </c>
      <c r="E37" s="61">
        <f>SUM(C37:D37)</f>
        <v>0</v>
      </c>
      <c r="F37" s="76" t="e">
        <f>E37/$E$48</f>
        <v>#DIV/0!</v>
      </c>
      <c r="G37" s="36"/>
      <c r="H37" s="74" t="s">
        <v>63</v>
      </c>
      <c r="I37" s="33"/>
      <c r="J37" s="224">
        <f>SUM(J36)</f>
        <v>0</v>
      </c>
      <c r="K37" s="224">
        <f>SUM(K36)</f>
        <v>0</v>
      </c>
      <c r="L37" s="225">
        <f>SUM(J37:K37)</f>
        <v>0</v>
      </c>
      <c r="M37" s="57" t="e">
        <f>L37/$L$48</f>
        <v>#DIV/0!</v>
      </c>
    </row>
    <row r="38" spans="1:13" ht="9.75" customHeight="1">
      <c r="A38" s="37"/>
      <c r="B38" s="39"/>
      <c r="C38" s="221"/>
      <c r="D38" s="220"/>
      <c r="E38" s="51"/>
      <c r="F38" s="75"/>
      <c r="G38" s="36"/>
      <c r="H38" s="37"/>
      <c r="I38" s="33"/>
      <c r="J38" s="48"/>
      <c r="K38" s="48"/>
      <c r="L38" s="48"/>
      <c r="M38" s="56"/>
    </row>
    <row r="39" spans="1:13" ht="18">
      <c r="A39" s="60" t="s">
        <v>22</v>
      </c>
      <c r="B39" s="39"/>
      <c r="C39" s="221"/>
      <c r="D39" s="220"/>
      <c r="E39" s="51"/>
      <c r="F39" s="75"/>
      <c r="G39" s="36"/>
      <c r="H39" s="60" t="s">
        <v>46</v>
      </c>
      <c r="I39" s="33"/>
      <c r="J39" s="48"/>
      <c r="K39" s="48"/>
      <c r="L39" s="48"/>
      <c r="M39" s="56"/>
    </row>
    <row r="40" spans="1:13" ht="9.75" customHeight="1">
      <c r="A40" s="33"/>
      <c r="B40" s="39"/>
      <c r="C40" s="221"/>
      <c r="D40" s="220"/>
      <c r="E40" s="51"/>
      <c r="F40" s="75"/>
      <c r="G40" s="36"/>
      <c r="H40" s="33"/>
      <c r="I40" s="33"/>
      <c r="J40" s="48"/>
      <c r="K40" s="48"/>
      <c r="L40" s="48"/>
      <c r="M40" s="56"/>
    </row>
    <row r="41" spans="1:13" ht="18">
      <c r="A41" s="37" t="s">
        <v>52</v>
      </c>
      <c r="B41" s="39"/>
      <c r="C41" s="220">
        <f>'Sachverm.'!I11</f>
        <v>0</v>
      </c>
      <c r="D41" s="220">
        <v>0</v>
      </c>
      <c r="E41" s="51">
        <f>SUM(C41:D41)</f>
        <v>0</v>
      </c>
      <c r="F41" s="76"/>
      <c r="G41" s="36"/>
      <c r="H41" s="37" t="s">
        <v>90</v>
      </c>
      <c r="I41" s="33"/>
      <c r="J41" s="51">
        <f>'Ev.verbindl.'!H8</f>
        <v>0</v>
      </c>
      <c r="K41" s="48">
        <f>'Ev.verbindl.'!H9</f>
        <v>0</v>
      </c>
      <c r="L41" s="48">
        <f aca="true" t="shared" si="0" ref="L41:L46">SUM(J41:K41)</f>
        <v>0</v>
      </c>
      <c r="M41" s="57"/>
    </row>
    <row r="42" spans="1:13" ht="18">
      <c r="A42" s="37"/>
      <c r="B42" s="39"/>
      <c r="C42" s="220"/>
      <c r="D42" s="220"/>
      <c r="E42" s="51"/>
      <c r="F42" s="76"/>
      <c r="G42" s="36"/>
      <c r="H42" s="37" t="s">
        <v>92</v>
      </c>
      <c r="I42" s="33"/>
      <c r="J42" s="51">
        <f>'Ev.verbindl.'!H11</f>
        <v>0</v>
      </c>
      <c r="K42" s="48">
        <f>'Ev.verbindl.'!H12</f>
        <v>0</v>
      </c>
      <c r="L42" s="48">
        <f t="shared" si="0"/>
        <v>0</v>
      </c>
      <c r="M42" s="57"/>
    </row>
    <row r="43" spans="1:13" ht="18">
      <c r="A43" s="37"/>
      <c r="B43" s="39"/>
      <c r="C43" s="220"/>
      <c r="D43" s="220"/>
      <c r="E43" s="51"/>
      <c r="F43" s="76"/>
      <c r="G43" s="36"/>
      <c r="H43" s="112" t="s">
        <v>174</v>
      </c>
      <c r="I43" s="33"/>
      <c r="J43" s="51"/>
      <c r="K43" s="48"/>
      <c r="L43" s="48"/>
      <c r="M43" s="57"/>
    </row>
    <row r="44" spans="1:13" ht="18">
      <c r="A44" s="230" t="s">
        <v>172</v>
      </c>
      <c r="B44" s="231"/>
      <c r="C44" s="232"/>
      <c r="D44" s="232"/>
      <c r="E44" s="233"/>
      <c r="F44" s="76"/>
      <c r="G44" s="36"/>
      <c r="H44" s="112"/>
      <c r="I44" s="33"/>
      <c r="J44" s="51"/>
      <c r="K44" s="48"/>
      <c r="L44" s="48"/>
      <c r="M44" s="57"/>
    </row>
    <row r="45" spans="1:13" ht="18">
      <c r="A45" s="230" t="s">
        <v>173</v>
      </c>
      <c r="B45" s="231"/>
      <c r="C45" s="234"/>
      <c r="D45" s="234"/>
      <c r="E45" s="234"/>
      <c r="F45" s="76"/>
      <c r="G45" s="36"/>
      <c r="H45" s="37"/>
      <c r="I45" s="33"/>
      <c r="J45" s="50"/>
      <c r="K45" s="50"/>
      <c r="L45" s="50">
        <f t="shared" si="0"/>
        <v>0</v>
      </c>
      <c r="M45" s="57"/>
    </row>
    <row r="46" spans="1:13" ht="18">
      <c r="A46" s="74" t="s">
        <v>22</v>
      </c>
      <c r="B46" s="39"/>
      <c r="C46" s="61">
        <f>SUM(C41:C45)</f>
        <v>0</v>
      </c>
      <c r="D46" s="61">
        <f>SUM(D41:D45)</f>
        <v>0</v>
      </c>
      <c r="E46" s="61">
        <f>SUM(C46:D46)</f>
        <v>0</v>
      </c>
      <c r="F46" s="76" t="e">
        <f>E46/$E$48</f>
        <v>#DIV/0!</v>
      </c>
      <c r="G46" s="42"/>
      <c r="H46" s="74" t="s">
        <v>64</v>
      </c>
      <c r="I46" s="33"/>
      <c r="J46" s="61">
        <f>SUM(J41:J45)</f>
        <v>0</v>
      </c>
      <c r="K46" s="61">
        <f>SUM(K41:K45)</f>
        <v>0</v>
      </c>
      <c r="L46" s="64">
        <f t="shared" si="0"/>
        <v>0</v>
      </c>
      <c r="M46" s="57" t="e">
        <f>L46/$L$48</f>
        <v>#DIV/0!</v>
      </c>
    </row>
    <row r="47" spans="1:13" ht="19.5" customHeight="1">
      <c r="A47" s="37"/>
      <c r="B47" s="39"/>
      <c r="C47" s="48"/>
      <c r="D47" s="51"/>
      <c r="E47" s="51"/>
      <c r="F47" s="75"/>
      <c r="G47" s="36"/>
      <c r="H47" s="37"/>
      <c r="I47" s="33"/>
      <c r="J47" s="48"/>
      <c r="K47" s="48"/>
      <c r="L47" s="48"/>
      <c r="M47" s="56"/>
    </row>
    <row r="48" spans="1:13" ht="18.75" thickBot="1">
      <c r="A48" s="45" t="s">
        <v>53</v>
      </c>
      <c r="B48" s="46"/>
      <c r="C48" s="114">
        <f>C18+C24+C32+C37+C46</f>
        <v>0</v>
      </c>
      <c r="D48" s="114">
        <f>D18+D24+D32+D37+D46</f>
        <v>0</v>
      </c>
      <c r="E48" s="114">
        <f>SUM(C48:D48)</f>
        <v>0</v>
      </c>
      <c r="F48" s="76" t="e">
        <f>E48/$E$48</f>
        <v>#DIV/0!</v>
      </c>
      <c r="G48" s="36"/>
      <c r="H48" s="45" t="s">
        <v>53</v>
      </c>
      <c r="I48" s="44"/>
      <c r="J48" s="114">
        <f>J18+J24+J32+J37+J46+J10</f>
        <v>0</v>
      </c>
      <c r="K48" s="114">
        <f>K18+K24+K32+K37+K46+K10</f>
        <v>0</v>
      </c>
      <c r="L48" s="120">
        <f>SUM(J48:K48)</f>
        <v>0</v>
      </c>
      <c r="M48" s="57" t="e">
        <f>L48/$L$48</f>
        <v>#DIV/0!</v>
      </c>
    </row>
    <row r="49" spans="1:13" ht="18.75" thickTop="1">
      <c r="A49" s="45"/>
      <c r="B49" s="46"/>
      <c r="C49" s="53"/>
      <c r="D49" s="62"/>
      <c r="E49" s="62"/>
      <c r="F49" s="77"/>
      <c r="G49" s="36"/>
      <c r="H49" s="45"/>
      <c r="I49" s="44"/>
      <c r="J49" s="113"/>
      <c r="K49" s="62"/>
      <c r="L49" s="62"/>
      <c r="M49" s="58"/>
    </row>
    <row r="50" spans="1:13" ht="18">
      <c r="A50" s="33"/>
      <c r="B50" s="33"/>
      <c r="C50" s="48"/>
      <c r="D50" s="48"/>
      <c r="E50" s="48"/>
      <c r="F50" s="56"/>
      <c r="G50" s="36"/>
      <c r="H50" s="36"/>
      <c r="I50" s="33"/>
      <c r="J50" s="48"/>
      <c r="K50" s="48"/>
      <c r="L50" s="48"/>
      <c r="M50" s="56"/>
    </row>
    <row r="51" spans="6:13" ht="12.75">
      <c r="F51" s="59"/>
      <c r="H51" s="65"/>
      <c r="M51" s="59"/>
    </row>
    <row r="52" ht="12.75">
      <c r="M52" s="59"/>
    </row>
    <row r="53" ht="12.75">
      <c r="M53" s="59"/>
    </row>
  </sheetData>
  <sheetProtection selectLockedCells="1"/>
  <mergeCells count="1">
    <mergeCell ref="A1:B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57" r:id="rId3"/>
  <headerFooter alignWithMargins="0">
    <oddFooter>&amp;C&amp;12- Streng vertraulich - &amp;RSeite 1</oddFooter>
  </headerFooter>
  <rowBreaks count="1" manualBreakCount="1">
    <brk id="5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4" zoomScaleNormal="74" zoomScalePageLayoutView="0" workbookViewId="0" topLeftCell="A1">
      <selection activeCell="C2" sqref="C2"/>
    </sheetView>
  </sheetViews>
  <sheetFormatPr defaultColWidth="11.421875" defaultRowHeight="19.5" customHeight="1"/>
  <cols>
    <col min="1" max="1" width="5.28125" style="0" customWidth="1"/>
    <col min="2" max="2" width="29.7109375" style="63" customWidth="1"/>
    <col min="3" max="3" width="12.7109375" style="7" customWidth="1"/>
    <col min="4" max="4" width="6.28125" style="0" customWidth="1"/>
    <col min="5" max="5" width="14.28125" style="0" customWidth="1"/>
    <col min="6" max="6" width="12.7109375" style="298" customWidth="1"/>
    <col min="7" max="7" width="25.28125" style="7" customWidth="1"/>
    <col min="8" max="9" width="26.7109375" style="7" customWidth="1"/>
    <col min="10" max="11" width="20.7109375" style="7" customWidth="1"/>
    <col min="12" max="12" width="49.8515625" style="3" customWidth="1"/>
  </cols>
  <sheetData>
    <row r="1" spans="1:12" s="12" customFormat="1" ht="19.5" customHeight="1">
      <c r="A1" s="601" t="s">
        <v>17</v>
      </c>
      <c r="B1" s="601"/>
      <c r="C1" s="587" t="str">
        <f>Deckblatt!B20</f>
        <v>Petra Partner und Max Mustermann</v>
      </c>
      <c r="D1" s="564"/>
      <c r="E1" s="565"/>
      <c r="F1" s="565"/>
      <c r="G1" s="566"/>
      <c r="H1" s="565"/>
      <c r="I1" s="567"/>
      <c r="J1" s="568"/>
      <c r="K1" s="568"/>
      <c r="L1" s="569"/>
    </row>
    <row r="2" spans="1:12" s="83" customFormat="1" ht="19.5" customHeight="1">
      <c r="A2" s="164"/>
      <c r="B2" s="88"/>
      <c r="C2" s="278"/>
      <c r="D2" s="82"/>
      <c r="E2" s="82"/>
      <c r="F2" s="291"/>
      <c r="G2" s="278"/>
      <c r="H2" s="192"/>
      <c r="I2" s="192"/>
      <c r="J2" s="192"/>
      <c r="K2" s="192"/>
      <c r="L2" s="89"/>
    </row>
    <row r="3" spans="1:12" ht="19.5" customHeight="1">
      <c r="A3" s="235"/>
      <c r="B3" s="284"/>
      <c r="C3" s="239"/>
      <c r="D3" s="235"/>
      <c r="E3" s="235"/>
      <c r="F3" s="292"/>
      <c r="G3" s="239"/>
      <c r="H3" s="239"/>
      <c r="I3" s="239"/>
      <c r="J3" s="239"/>
      <c r="K3" s="239"/>
      <c r="L3" s="236"/>
    </row>
    <row r="4" spans="1:12" s="12" customFormat="1" ht="19.5" customHeight="1">
      <c r="A4" s="237" t="s">
        <v>29</v>
      </c>
      <c r="B4" s="285"/>
      <c r="C4" s="237" t="s">
        <v>59</v>
      </c>
      <c r="D4" s="237"/>
      <c r="E4" s="237"/>
      <c r="F4" s="293"/>
      <c r="G4" s="300"/>
      <c r="H4" s="300"/>
      <c r="I4" s="300"/>
      <c r="J4" s="300"/>
      <c r="K4" s="160"/>
      <c r="L4" s="7"/>
    </row>
    <row r="5" spans="1:12" ht="19.5" customHeight="1">
      <c r="A5" s="235"/>
      <c r="B5" s="284"/>
      <c r="C5" s="239"/>
      <c r="D5" s="235"/>
      <c r="E5" s="235"/>
      <c r="F5" s="292"/>
      <c r="G5" s="482" t="s">
        <v>0</v>
      </c>
      <c r="H5" s="238" t="s">
        <v>1</v>
      </c>
      <c r="I5" s="238" t="s">
        <v>85</v>
      </c>
      <c r="J5" s="240"/>
      <c r="K5" s="350"/>
      <c r="L5" s="7" t="s">
        <v>121</v>
      </c>
    </row>
    <row r="6" spans="1:12" s="24" customFormat="1" ht="24.75" customHeight="1">
      <c r="A6" s="208"/>
      <c r="B6" s="241" t="s">
        <v>77</v>
      </c>
      <c r="C6" s="208" t="s">
        <v>162</v>
      </c>
      <c r="D6" s="208"/>
      <c r="E6" s="602" t="s">
        <v>175</v>
      </c>
      <c r="F6" s="603"/>
      <c r="G6" s="208" t="s">
        <v>176</v>
      </c>
      <c r="H6" s="208" t="s">
        <v>152</v>
      </c>
      <c r="I6" s="208" t="s">
        <v>128</v>
      </c>
      <c r="J6" s="208" t="s">
        <v>81</v>
      </c>
      <c r="K6" s="208" t="s">
        <v>177</v>
      </c>
      <c r="L6" s="519" t="s">
        <v>80</v>
      </c>
    </row>
    <row r="7" spans="1:12" s="24" customFormat="1" ht="24.75" customHeight="1">
      <c r="A7" s="208"/>
      <c r="B7" s="241" t="s">
        <v>83</v>
      </c>
      <c r="C7" s="208"/>
      <c r="D7" s="208"/>
      <c r="E7" s="208"/>
      <c r="F7" s="277"/>
      <c r="G7" s="208" t="s">
        <v>76</v>
      </c>
      <c r="H7" s="208"/>
      <c r="I7" s="208"/>
      <c r="J7" s="208"/>
      <c r="K7" s="208"/>
      <c r="L7" s="208"/>
    </row>
    <row r="8" spans="1:12" s="24" customFormat="1" ht="24.75" customHeight="1">
      <c r="A8" s="208"/>
      <c r="B8" s="241" t="s">
        <v>84</v>
      </c>
      <c r="C8" s="208"/>
      <c r="D8" s="208"/>
      <c r="E8" s="208"/>
      <c r="F8" s="277"/>
      <c r="G8" s="208" t="s">
        <v>188</v>
      </c>
      <c r="H8" s="208"/>
      <c r="I8" s="208"/>
      <c r="J8" s="208"/>
      <c r="K8" s="208"/>
      <c r="L8" s="208"/>
    </row>
    <row r="9" spans="1:12" s="18" customFormat="1" ht="24.75" customHeight="1">
      <c r="A9" s="98">
        <v>1</v>
      </c>
      <c r="B9" s="286"/>
      <c r="C9" s="200"/>
      <c r="D9" s="98"/>
      <c r="E9" s="609"/>
      <c r="F9" s="609"/>
      <c r="G9" s="301"/>
      <c r="H9" s="301"/>
      <c r="I9" s="308">
        <f>G9-H9</f>
        <v>0</v>
      </c>
      <c r="J9" s="302"/>
      <c r="K9" s="302"/>
      <c r="L9" s="99"/>
    </row>
    <row r="10" spans="1:12" s="18" customFormat="1" ht="24.75" customHeight="1">
      <c r="A10" s="98"/>
      <c r="B10" s="100"/>
      <c r="C10" s="200"/>
      <c r="D10" s="98"/>
      <c r="E10" s="609"/>
      <c r="F10" s="609"/>
      <c r="G10" s="301"/>
      <c r="H10" s="302"/>
      <c r="I10" s="308"/>
      <c r="J10" s="310"/>
      <c r="K10" s="302"/>
      <c r="L10" s="99"/>
    </row>
    <row r="11" spans="1:12" s="18" customFormat="1" ht="24.75" customHeight="1">
      <c r="A11" s="102"/>
      <c r="B11" s="101"/>
      <c r="C11" s="279"/>
      <c r="D11" s="102"/>
      <c r="E11" s="605"/>
      <c r="F11" s="606"/>
      <c r="G11" s="303"/>
      <c r="H11" s="303"/>
      <c r="I11" s="309"/>
      <c r="J11" s="311"/>
      <c r="K11" s="303"/>
      <c r="L11" s="103"/>
    </row>
    <row r="12" spans="1:12" s="18" customFormat="1" ht="24.75" customHeight="1">
      <c r="A12" s="98">
        <f>A9+1</f>
        <v>2</v>
      </c>
      <c r="B12" s="100"/>
      <c r="C12" s="200"/>
      <c r="D12" s="98"/>
      <c r="E12" s="607"/>
      <c r="F12" s="608"/>
      <c r="G12" s="302"/>
      <c r="H12" s="302"/>
      <c r="I12" s="308">
        <f>G12-H12</f>
        <v>0</v>
      </c>
      <c r="J12" s="310"/>
      <c r="K12" s="302"/>
      <c r="L12" s="99"/>
    </row>
    <row r="13" spans="1:12" s="18" customFormat="1" ht="24.75" customHeight="1">
      <c r="A13" s="98"/>
      <c r="B13" s="100"/>
      <c r="C13" s="200"/>
      <c r="D13" s="98"/>
      <c r="E13" s="609"/>
      <c r="F13" s="610"/>
      <c r="G13" s="302"/>
      <c r="H13" s="302"/>
      <c r="I13" s="308"/>
      <c r="J13" s="310"/>
      <c r="K13" s="302"/>
      <c r="L13" s="99"/>
    </row>
    <row r="14" spans="1:12" s="18" customFormat="1" ht="24.75" customHeight="1">
      <c r="A14" s="102"/>
      <c r="B14" s="101"/>
      <c r="C14" s="279"/>
      <c r="D14" s="102"/>
      <c r="E14" s="605"/>
      <c r="F14" s="606"/>
      <c r="G14" s="303"/>
      <c r="H14" s="303"/>
      <c r="I14" s="309"/>
      <c r="J14" s="311"/>
      <c r="K14" s="303"/>
      <c r="L14" s="103"/>
    </row>
    <row r="15" spans="1:12" s="18" customFormat="1" ht="24.75" customHeight="1">
      <c r="A15" s="98">
        <f>A12+1</f>
        <v>3</v>
      </c>
      <c r="B15" s="100"/>
      <c r="C15" s="200"/>
      <c r="D15" s="98"/>
      <c r="E15" s="607"/>
      <c r="F15" s="608"/>
      <c r="G15" s="302"/>
      <c r="H15" s="302"/>
      <c r="I15" s="308">
        <f>G15-H15</f>
        <v>0</v>
      </c>
      <c r="J15" s="310"/>
      <c r="K15" s="302"/>
      <c r="L15" s="99"/>
    </row>
    <row r="16" spans="1:12" s="18" customFormat="1" ht="24.75" customHeight="1">
      <c r="A16" s="98"/>
      <c r="B16" s="100"/>
      <c r="C16" s="200"/>
      <c r="D16" s="98"/>
      <c r="E16" s="609"/>
      <c r="F16" s="610"/>
      <c r="G16" s="302"/>
      <c r="H16" s="302"/>
      <c r="I16" s="308"/>
      <c r="J16" s="310"/>
      <c r="K16" s="302"/>
      <c r="L16" s="99"/>
    </row>
    <row r="17" spans="1:12" s="18" customFormat="1" ht="25.5" customHeight="1">
      <c r="A17" s="102"/>
      <c r="B17" s="101"/>
      <c r="C17" s="279"/>
      <c r="D17" s="102"/>
      <c r="E17" s="605"/>
      <c r="F17" s="606"/>
      <c r="G17" s="303"/>
      <c r="H17" s="303"/>
      <c r="I17" s="309"/>
      <c r="J17" s="311"/>
      <c r="K17" s="303"/>
      <c r="L17" s="103"/>
    </row>
    <row r="18" spans="1:12" s="18" customFormat="1" ht="24.75" customHeight="1" hidden="1">
      <c r="A18" s="98">
        <f>A15+1</f>
        <v>4</v>
      </c>
      <c r="B18" s="100"/>
      <c r="C18" s="200"/>
      <c r="D18" s="98"/>
      <c r="E18" s="200" t="str">
        <f>Bilanz!$C$5</f>
        <v>Max M.</v>
      </c>
      <c r="F18" s="294"/>
      <c r="G18" s="302"/>
      <c r="H18" s="302"/>
      <c r="I18" s="308">
        <f>G18-H18</f>
        <v>0</v>
      </c>
      <c r="J18" s="310"/>
      <c r="K18" s="302"/>
      <c r="L18" s="99"/>
    </row>
    <row r="19" spans="1:12" s="18" customFormat="1" ht="24.75" customHeight="1" hidden="1">
      <c r="A19" s="98"/>
      <c r="B19" s="100"/>
      <c r="C19" s="200"/>
      <c r="D19" s="98"/>
      <c r="E19" s="200" t="str">
        <f>Bilanz!$D$5</f>
        <v>Petra P.</v>
      </c>
      <c r="F19" s="294"/>
      <c r="G19" s="302"/>
      <c r="H19" s="302"/>
      <c r="I19" s="308"/>
      <c r="J19" s="310"/>
      <c r="K19" s="302"/>
      <c r="L19" s="99"/>
    </row>
    <row r="20" spans="1:12" s="18" customFormat="1" ht="24.75" customHeight="1" hidden="1">
      <c r="A20" s="102"/>
      <c r="B20" s="101"/>
      <c r="C20" s="279"/>
      <c r="D20" s="102"/>
      <c r="E20" s="102"/>
      <c r="F20" s="295"/>
      <c r="G20" s="303"/>
      <c r="H20" s="303"/>
      <c r="I20" s="309"/>
      <c r="J20" s="311"/>
      <c r="K20" s="303"/>
      <c r="L20" s="103"/>
    </row>
    <row r="21" spans="1:12" s="18" customFormat="1" ht="24.75" customHeight="1" hidden="1">
      <c r="A21" s="98">
        <f>A18+1</f>
        <v>5</v>
      </c>
      <c r="B21" s="100"/>
      <c r="C21" s="200"/>
      <c r="D21" s="98"/>
      <c r="E21" s="200" t="str">
        <f>Bilanz!$C$5</f>
        <v>Max M.</v>
      </c>
      <c r="F21" s="294"/>
      <c r="G21" s="302"/>
      <c r="H21" s="302"/>
      <c r="I21" s="308">
        <f>G21-H21</f>
        <v>0</v>
      </c>
      <c r="J21" s="310"/>
      <c r="K21" s="302"/>
      <c r="L21" s="99"/>
    </row>
    <row r="22" spans="1:12" s="18" customFormat="1" ht="24.75" customHeight="1" hidden="1">
      <c r="A22" s="98"/>
      <c r="B22" s="100"/>
      <c r="C22" s="200"/>
      <c r="D22" s="98"/>
      <c r="E22" s="200" t="str">
        <f>Bilanz!$D$5</f>
        <v>Petra P.</v>
      </c>
      <c r="F22" s="294"/>
      <c r="G22" s="302"/>
      <c r="H22" s="302"/>
      <c r="I22" s="308"/>
      <c r="J22" s="310"/>
      <c r="K22" s="302"/>
      <c r="L22" s="99"/>
    </row>
    <row r="23" spans="1:12" s="18" customFormat="1" ht="41.25" customHeight="1" hidden="1">
      <c r="A23" s="102"/>
      <c r="B23" s="101"/>
      <c r="C23" s="279"/>
      <c r="D23" s="102"/>
      <c r="E23" s="102"/>
      <c r="F23" s="295"/>
      <c r="G23" s="303"/>
      <c r="H23" s="303"/>
      <c r="I23" s="309"/>
      <c r="J23" s="311"/>
      <c r="K23" s="303"/>
      <c r="L23" s="103"/>
    </row>
    <row r="24" spans="1:12" s="18" customFormat="1" ht="9.75" customHeight="1">
      <c r="A24" s="242"/>
      <c r="B24" s="287"/>
      <c r="C24" s="280"/>
      <c r="D24" s="242"/>
      <c r="E24" s="242"/>
      <c r="F24" s="296"/>
      <c r="G24" s="304"/>
      <c r="H24" s="304"/>
      <c r="I24" s="305"/>
      <c r="J24" s="312"/>
      <c r="K24" s="304"/>
      <c r="L24" s="243"/>
    </row>
    <row r="25" spans="1:12" s="21" customFormat="1" ht="36.75" customHeight="1">
      <c r="A25" s="452"/>
      <c r="B25" s="241" t="s">
        <v>2</v>
      </c>
      <c r="C25" s="453"/>
      <c r="D25" s="454"/>
      <c r="E25" s="454"/>
      <c r="F25" s="455"/>
      <c r="G25" s="456" t="s">
        <v>79</v>
      </c>
      <c r="H25" s="208" t="s">
        <v>152</v>
      </c>
      <c r="I25" s="457" t="str">
        <f>I6</f>
        <v>Unter-/ Überdeckung</v>
      </c>
      <c r="J25" s="457"/>
      <c r="K25" s="456"/>
      <c r="L25" s="458"/>
    </row>
    <row r="26" spans="1:12" s="93" customFormat="1" ht="24.75" customHeight="1">
      <c r="A26" s="245"/>
      <c r="B26" s="288"/>
      <c r="C26" s="281"/>
      <c r="D26" s="246"/>
      <c r="E26" s="609" t="str">
        <f>Bilanz!$C$5</f>
        <v>Max M.</v>
      </c>
      <c r="F26" s="611"/>
      <c r="G26" s="305">
        <f>G9/2</f>
        <v>0</v>
      </c>
      <c r="H26" s="305">
        <f>(H9+H12+H15)/2</f>
        <v>0</v>
      </c>
      <c r="I26" s="305">
        <f>I9/2</f>
        <v>0</v>
      </c>
      <c r="J26" s="305"/>
      <c r="K26" s="305"/>
      <c r="L26" s="245"/>
    </row>
    <row r="27" spans="1:12" s="93" customFormat="1" ht="24.75" customHeight="1">
      <c r="A27" s="247"/>
      <c r="B27" s="289"/>
      <c r="C27" s="282"/>
      <c r="D27" s="244"/>
      <c r="E27" s="605" t="str">
        <f>Bilanz!$D$5</f>
        <v>Petra P.</v>
      </c>
      <c r="F27" s="612"/>
      <c r="G27" s="305">
        <f>G9/2</f>
        <v>0</v>
      </c>
      <c r="H27" s="305">
        <f>(H9+H12+H15)/2</f>
        <v>0</v>
      </c>
      <c r="I27" s="306">
        <f>I9/2</f>
        <v>0</v>
      </c>
      <c r="J27" s="306"/>
      <c r="K27" s="306"/>
      <c r="L27" s="247"/>
    </row>
    <row r="28" spans="1:12" s="94" customFormat="1" ht="24.75" customHeight="1" thickBot="1">
      <c r="A28" s="248"/>
      <c r="B28" s="249" t="s">
        <v>82</v>
      </c>
      <c r="C28" s="283"/>
      <c r="D28" s="250"/>
      <c r="E28" s="250"/>
      <c r="F28" s="297"/>
      <c r="G28" s="307">
        <f>SUM(G26:G27)</f>
        <v>0</v>
      </c>
      <c r="H28" s="307">
        <f>SUM(H26:H27)</f>
        <v>0</v>
      </c>
      <c r="I28" s="307">
        <f>SUM(I26:I27)</f>
        <v>0</v>
      </c>
      <c r="J28" s="307"/>
      <c r="K28" s="307"/>
      <c r="L28" s="248"/>
    </row>
    <row r="29" ht="19.5" customHeight="1" thickTop="1"/>
    <row r="30" spans="2:12" s="86" customFormat="1" ht="19.5" customHeight="1">
      <c r="B30" s="604" t="s">
        <v>47</v>
      </c>
      <c r="C30" s="604"/>
      <c r="D30" s="604"/>
      <c r="E30" s="604"/>
      <c r="F30" s="604"/>
      <c r="G30" s="604"/>
      <c r="H30" s="604"/>
      <c r="I30" s="604"/>
      <c r="J30" s="604"/>
      <c r="K30" s="604"/>
      <c r="L30" s="604"/>
    </row>
  </sheetData>
  <sheetProtection selectLockedCells="1"/>
  <mergeCells count="14">
    <mergeCell ref="E9:F9"/>
    <mergeCell ref="E10:F10"/>
    <mergeCell ref="E26:F26"/>
    <mergeCell ref="E27:F27"/>
    <mergeCell ref="A1:B1"/>
    <mergeCell ref="E6:F6"/>
    <mergeCell ref="B30:L30"/>
    <mergeCell ref="E11:F11"/>
    <mergeCell ref="E12:F12"/>
    <mergeCell ref="E13:F13"/>
    <mergeCell ref="E14:F14"/>
    <mergeCell ref="E15:F15"/>
    <mergeCell ref="E16:F16"/>
    <mergeCell ref="E17:F17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9" scale="54" r:id="rId3"/>
  <headerFooter alignWithMargins="0">
    <oddFooter>&amp;C&amp;12- Streng vertraulich - &amp;RSeite 2a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Layout" zoomScale="60" zoomScaleNormal="60" zoomScalePageLayoutView="60" workbookViewId="0" topLeftCell="B1">
      <selection activeCell="C2" sqref="C2"/>
    </sheetView>
  </sheetViews>
  <sheetFormatPr defaultColWidth="11.421875" defaultRowHeight="19.5" customHeight="1"/>
  <cols>
    <col min="1" max="1" width="4.00390625" style="0" customWidth="1"/>
    <col min="2" max="2" width="29.7109375" style="63" customWidth="1"/>
    <col min="3" max="3" width="12.7109375" style="7" customWidth="1"/>
    <col min="4" max="4" width="6.28125" style="0" customWidth="1"/>
    <col min="5" max="5" width="25.8515625" style="7" customWidth="1"/>
    <col min="6" max="6" width="25.28125" style="7" customWidth="1"/>
    <col min="7" max="7" width="26.7109375" style="7" customWidth="1"/>
    <col min="8" max="12" width="17.7109375" style="7" customWidth="1"/>
    <col min="13" max="13" width="38.421875" style="151" customWidth="1"/>
    <col min="14" max="14" width="17.7109375" style="0" customWidth="1"/>
    <col min="15" max="15" width="4.28125" style="4" customWidth="1"/>
    <col min="16" max="16" width="16.8515625" style="5" customWidth="1"/>
  </cols>
  <sheetData>
    <row r="1" spans="1:15" s="12" customFormat="1" ht="19.5" customHeight="1">
      <c r="A1" s="601" t="s">
        <v>17</v>
      </c>
      <c r="B1" s="601"/>
      <c r="C1" s="587" t="str">
        <f>Deckblatt!B20</f>
        <v>Petra Partner und Max Mustermann</v>
      </c>
      <c r="D1" s="563"/>
      <c r="E1" s="299"/>
      <c r="F1" s="566"/>
      <c r="G1" s="565"/>
      <c r="H1" s="570"/>
      <c r="I1" s="570"/>
      <c r="J1" s="570"/>
      <c r="K1" s="570"/>
      <c r="L1" s="570"/>
      <c r="M1" s="569"/>
      <c r="O1" s="205"/>
    </row>
    <row r="2" ht="19.5" customHeight="1"/>
    <row r="3" spans="1:15" s="18" customFormat="1" ht="19.5" customHeight="1">
      <c r="A3" s="91"/>
      <c r="B3" s="90"/>
      <c r="C3" s="317"/>
      <c r="D3" s="92"/>
      <c r="E3" s="317"/>
      <c r="F3" s="319"/>
      <c r="G3" s="319"/>
      <c r="H3" s="319"/>
      <c r="I3" s="319"/>
      <c r="J3" s="319"/>
      <c r="K3" s="319"/>
      <c r="L3" s="319"/>
      <c r="M3" s="317"/>
      <c r="O3" s="17"/>
    </row>
    <row r="4" spans="1:15" s="12" customFormat="1" ht="19.5" customHeight="1">
      <c r="A4" s="198" t="s">
        <v>29</v>
      </c>
      <c r="B4" s="313"/>
      <c r="C4" s="614" t="s">
        <v>86</v>
      </c>
      <c r="D4" s="614"/>
      <c r="E4" s="614"/>
      <c r="F4" s="320"/>
      <c r="G4" s="204"/>
      <c r="H4" s="204"/>
      <c r="I4" s="204"/>
      <c r="J4" s="160"/>
      <c r="K4" s="160"/>
      <c r="L4" s="160"/>
      <c r="M4" s="7"/>
      <c r="N4" s="202"/>
      <c r="O4" s="205"/>
    </row>
    <row r="5" spans="1:14" ht="19.5" customHeight="1">
      <c r="A5" s="206"/>
      <c r="B5" s="160"/>
      <c r="C5" s="613"/>
      <c r="D5" s="613"/>
      <c r="E5" s="613"/>
      <c r="F5" s="482" t="s">
        <v>0</v>
      </c>
      <c r="G5" s="238" t="s">
        <v>1</v>
      </c>
      <c r="H5" s="238" t="s">
        <v>85</v>
      </c>
      <c r="I5" s="240"/>
      <c r="J5" s="350"/>
      <c r="K5" s="350"/>
      <c r="L5" s="350"/>
      <c r="M5" s="7" t="s">
        <v>121</v>
      </c>
      <c r="N5" s="2"/>
    </row>
    <row r="6" spans="1:16" s="409" customFormat="1" ht="24.75" customHeight="1">
      <c r="A6" s="208"/>
      <c r="B6" s="96" t="s">
        <v>77</v>
      </c>
      <c r="C6" s="509" t="s">
        <v>78</v>
      </c>
      <c r="D6" s="208"/>
      <c r="E6" s="519" t="s">
        <v>175</v>
      </c>
      <c r="F6" s="208" t="s">
        <v>176</v>
      </c>
      <c r="G6" s="208" t="s">
        <v>152</v>
      </c>
      <c r="H6" s="616" t="s">
        <v>128</v>
      </c>
      <c r="I6" s="208" t="s">
        <v>81</v>
      </c>
      <c r="J6" s="615" t="s">
        <v>177</v>
      </c>
      <c r="K6" s="616" t="s">
        <v>205</v>
      </c>
      <c r="L6" s="616" t="s">
        <v>206</v>
      </c>
      <c r="M6" s="519" t="s">
        <v>80</v>
      </c>
      <c r="N6" s="410"/>
      <c r="O6" s="411"/>
      <c r="P6" s="21"/>
    </row>
    <row r="7" spans="1:15" s="18" customFormat="1" ht="24.75" customHeight="1">
      <c r="A7" s="97"/>
      <c r="B7" s="96" t="s">
        <v>83</v>
      </c>
      <c r="C7" s="208"/>
      <c r="D7" s="208"/>
      <c r="E7" s="208"/>
      <c r="F7" s="208" t="s">
        <v>76</v>
      </c>
      <c r="G7" s="208"/>
      <c r="H7" s="617"/>
      <c r="I7" s="208"/>
      <c r="J7" s="615"/>
      <c r="K7" s="615"/>
      <c r="L7" s="616"/>
      <c r="M7" s="208"/>
      <c r="O7" s="17"/>
    </row>
    <row r="8" spans="1:15" s="18" customFormat="1" ht="24.75" customHeight="1">
      <c r="A8" s="97"/>
      <c r="B8" s="96" t="s">
        <v>84</v>
      </c>
      <c r="C8" s="208"/>
      <c r="D8" s="208"/>
      <c r="E8" s="208"/>
      <c r="F8" s="208" t="s">
        <v>188</v>
      </c>
      <c r="G8" s="208"/>
      <c r="H8" s="208"/>
      <c r="I8" s="208"/>
      <c r="J8" s="208"/>
      <c r="K8" s="208"/>
      <c r="L8" s="208"/>
      <c r="M8" s="208"/>
      <c r="O8" s="17"/>
    </row>
    <row r="9" spans="1:15" s="18" customFormat="1" ht="24.75" customHeight="1">
      <c r="A9" s="98">
        <v>1</v>
      </c>
      <c r="B9" s="474"/>
      <c r="C9" s="200"/>
      <c r="D9" s="98"/>
      <c r="E9" s="200" t="str">
        <f>Bilanz!$C$5</f>
        <v>Max M.</v>
      </c>
      <c r="F9" s="302"/>
      <c r="G9" s="301"/>
      <c r="H9" s="308">
        <f>F9-G9</f>
        <v>0</v>
      </c>
      <c r="I9" s="302"/>
      <c r="J9" s="302"/>
      <c r="K9" s="302"/>
      <c r="L9" s="302"/>
      <c r="M9" s="321"/>
      <c r="O9" s="17"/>
    </row>
    <row r="10" spans="1:13" ht="24.75" customHeight="1">
      <c r="A10" s="98"/>
      <c r="B10" s="100"/>
      <c r="C10" s="200"/>
      <c r="D10" s="98"/>
      <c r="E10" s="200" t="str">
        <f>Bilanz!$D$5</f>
        <v>Petra P.</v>
      </c>
      <c r="F10" s="302"/>
      <c r="G10" s="302"/>
      <c r="H10" s="308"/>
      <c r="I10" s="302"/>
      <c r="J10" s="302"/>
      <c r="K10" s="302"/>
      <c r="L10" s="302"/>
      <c r="M10" s="321"/>
    </row>
    <row r="11" spans="1:13" ht="24.75" customHeight="1">
      <c r="A11" s="102"/>
      <c r="B11" s="101"/>
      <c r="C11" s="279"/>
      <c r="D11" s="102"/>
      <c r="E11" s="279"/>
      <c r="F11" s="303"/>
      <c r="G11" s="303"/>
      <c r="H11" s="309"/>
      <c r="I11" s="311"/>
      <c r="J11" s="303"/>
      <c r="K11" s="303"/>
      <c r="L11" s="303"/>
      <c r="M11" s="322"/>
    </row>
    <row r="12" spans="1:13" ht="24.75" customHeight="1">
      <c r="A12" s="98">
        <f>A9+1</f>
        <v>2</v>
      </c>
      <c r="B12" s="100"/>
      <c r="C12" s="200"/>
      <c r="D12" s="98"/>
      <c r="E12" s="200" t="str">
        <f>Bilanz!$C$5</f>
        <v>Max M.</v>
      </c>
      <c r="F12" s="302"/>
      <c r="G12" s="302"/>
      <c r="H12" s="308">
        <f>F12-G12</f>
        <v>0</v>
      </c>
      <c r="I12" s="310"/>
      <c r="J12" s="302"/>
      <c r="K12" s="302"/>
      <c r="L12" s="302"/>
      <c r="M12" s="321"/>
    </row>
    <row r="13" spans="1:13" ht="24.75" customHeight="1">
      <c r="A13" s="98"/>
      <c r="B13" s="100"/>
      <c r="C13" s="200"/>
      <c r="D13" s="98"/>
      <c r="E13" s="200" t="str">
        <f>Bilanz!$D$5</f>
        <v>Petra P.</v>
      </c>
      <c r="F13" s="302"/>
      <c r="G13" s="302"/>
      <c r="H13" s="308"/>
      <c r="I13" s="310"/>
      <c r="J13" s="302"/>
      <c r="K13" s="302"/>
      <c r="L13" s="302"/>
      <c r="M13" s="321"/>
    </row>
    <row r="14" spans="1:13" ht="24.75" customHeight="1">
      <c r="A14" s="102"/>
      <c r="B14" s="101"/>
      <c r="C14" s="279"/>
      <c r="D14" s="102"/>
      <c r="E14" s="279"/>
      <c r="F14" s="303"/>
      <c r="G14" s="303"/>
      <c r="H14" s="309"/>
      <c r="I14" s="311"/>
      <c r="J14" s="303"/>
      <c r="K14" s="303"/>
      <c r="L14" s="303"/>
      <c r="M14" s="322"/>
    </row>
    <row r="15" spans="1:13" ht="24.75" customHeight="1">
      <c r="A15" s="98">
        <f>A12+1</f>
        <v>3</v>
      </c>
      <c r="B15" s="100"/>
      <c r="C15" s="200"/>
      <c r="D15" s="98"/>
      <c r="E15" s="200" t="str">
        <f>Bilanz!$C$5</f>
        <v>Max M.</v>
      </c>
      <c r="F15" s="302"/>
      <c r="G15" s="302"/>
      <c r="H15" s="308">
        <f>F15-G15</f>
        <v>0</v>
      </c>
      <c r="I15" s="310"/>
      <c r="J15" s="302"/>
      <c r="K15" s="302"/>
      <c r="L15" s="302"/>
      <c r="M15" s="321"/>
    </row>
    <row r="16" spans="1:13" ht="24.75" customHeight="1">
      <c r="A16" s="98"/>
      <c r="B16" s="100"/>
      <c r="C16" s="200"/>
      <c r="D16" s="98"/>
      <c r="E16" s="200" t="str">
        <f>Bilanz!$D$5</f>
        <v>Petra P.</v>
      </c>
      <c r="F16" s="302"/>
      <c r="G16" s="302"/>
      <c r="H16" s="308"/>
      <c r="I16" s="310"/>
      <c r="J16" s="302"/>
      <c r="K16" s="302"/>
      <c r="L16" s="302"/>
      <c r="M16" s="321"/>
    </row>
    <row r="17" spans="1:13" ht="24.75" customHeight="1">
      <c r="A17" s="102"/>
      <c r="B17" s="101"/>
      <c r="C17" s="279"/>
      <c r="D17" s="102"/>
      <c r="E17" s="279"/>
      <c r="F17" s="303"/>
      <c r="G17" s="303"/>
      <c r="H17" s="309"/>
      <c r="I17" s="311"/>
      <c r="J17" s="303"/>
      <c r="K17" s="303"/>
      <c r="L17" s="303"/>
      <c r="M17" s="322"/>
    </row>
    <row r="18" spans="1:13" ht="24.75" customHeight="1" hidden="1">
      <c r="A18" s="98">
        <f>A15+1</f>
        <v>4</v>
      </c>
      <c r="B18" s="100"/>
      <c r="C18" s="200"/>
      <c r="D18" s="98"/>
      <c r="E18" s="200" t="str">
        <f>Bilanz!$C$5</f>
        <v>Max M.</v>
      </c>
      <c r="F18" s="302"/>
      <c r="G18" s="302"/>
      <c r="H18" s="308"/>
      <c r="I18" s="310"/>
      <c r="J18" s="302"/>
      <c r="K18" s="302"/>
      <c r="L18" s="302"/>
      <c r="M18" s="321"/>
    </row>
    <row r="19" spans="1:13" ht="24.75" customHeight="1" hidden="1">
      <c r="A19" s="98"/>
      <c r="B19" s="100"/>
      <c r="C19" s="200"/>
      <c r="D19" s="98"/>
      <c r="E19" s="200" t="str">
        <f>Bilanz!$D$5</f>
        <v>Petra P.</v>
      </c>
      <c r="F19" s="302"/>
      <c r="G19" s="302"/>
      <c r="H19" s="308"/>
      <c r="I19" s="310"/>
      <c r="J19" s="302"/>
      <c r="K19" s="302"/>
      <c r="L19" s="302"/>
      <c r="M19" s="321"/>
    </row>
    <row r="20" spans="1:13" ht="24.75" customHeight="1" hidden="1">
      <c r="A20" s="102"/>
      <c r="B20" s="101"/>
      <c r="C20" s="279"/>
      <c r="D20" s="102"/>
      <c r="E20" s="279"/>
      <c r="F20" s="303"/>
      <c r="G20" s="303"/>
      <c r="H20" s="309"/>
      <c r="I20" s="311"/>
      <c r="J20" s="303"/>
      <c r="K20" s="303"/>
      <c r="L20" s="303"/>
      <c r="M20" s="322"/>
    </row>
    <row r="21" spans="1:13" ht="24.75" customHeight="1" hidden="1">
      <c r="A21" s="98">
        <f>A18+1</f>
        <v>5</v>
      </c>
      <c r="B21" s="100"/>
      <c r="C21" s="200"/>
      <c r="D21" s="98"/>
      <c r="E21" s="200" t="str">
        <f>Bilanz!$C$5</f>
        <v>Max M.</v>
      </c>
      <c r="F21" s="302"/>
      <c r="G21" s="302"/>
      <c r="H21" s="308"/>
      <c r="I21" s="310"/>
      <c r="J21" s="302"/>
      <c r="K21" s="302"/>
      <c r="L21" s="302"/>
      <c r="M21" s="321"/>
    </row>
    <row r="22" spans="1:13" ht="24.75" customHeight="1" hidden="1">
      <c r="A22" s="98"/>
      <c r="B22" s="100"/>
      <c r="C22" s="200"/>
      <c r="D22" s="98"/>
      <c r="E22" s="200" t="str">
        <f>Bilanz!$D$5</f>
        <v>Petra P.</v>
      </c>
      <c r="F22" s="302"/>
      <c r="G22" s="302"/>
      <c r="H22" s="308"/>
      <c r="I22" s="310"/>
      <c r="J22" s="302"/>
      <c r="K22" s="302"/>
      <c r="L22" s="302"/>
      <c r="M22" s="321"/>
    </row>
    <row r="23" spans="1:13" ht="24.75" customHeight="1" hidden="1">
      <c r="A23" s="102"/>
      <c r="B23" s="101"/>
      <c r="C23" s="279"/>
      <c r="D23" s="102"/>
      <c r="E23" s="279"/>
      <c r="F23" s="303"/>
      <c r="G23" s="303"/>
      <c r="H23" s="309"/>
      <c r="I23" s="311"/>
      <c r="J23" s="303"/>
      <c r="K23" s="303"/>
      <c r="L23" s="303"/>
      <c r="M23" s="322"/>
    </row>
    <row r="24" spans="1:13" ht="24.75" customHeight="1" hidden="1">
      <c r="A24" s="98">
        <f>A21+1</f>
        <v>6</v>
      </c>
      <c r="B24" s="100"/>
      <c r="C24" s="200"/>
      <c r="D24" s="98"/>
      <c r="E24" s="200" t="str">
        <f>Bilanz!$C$5</f>
        <v>Max M.</v>
      </c>
      <c r="F24" s="302"/>
      <c r="G24" s="302"/>
      <c r="H24" s="308"/>
      <c r="I24" s="310"/>
      <c r="J24" s="302"/>
      <c r="K24" s="302"/>
      <c r="L24" s="302"/>
      <c r="M24" s="321"/>
    </row>
    <row r="25" spans="1:13" ht="24.75" customHeight="1" hidden="1">
      <c r="A25" s="98"/>
      <c r="B25" s="100"/>
      <c r="C25" s="200"/>
      <c r="D25" s="98"/>
      <c r="E25" s="200" t="str">
        <f>Bilanz!$D$5</f>
        <v>Petra P.</v>
      </c>
      <c r="F25" s="302"/>
      <c r="G25" s="302"/>
      <c r="H25" s="308"/>
      <c r="I25" s="310"/>
      <c r="J25" s="302"/>
      <c r="K25" s="302"/>
      <c r="L25" s="302"/>
      <c r="M25" s="321"/>
    </row>
    <row r="26" spans="1:13" ht="24.75" customHeight="1" hidden="1">
      <c r="A26" s="102"/>
      <c r="B26" s="101"/>
      <c r="C26" s="279"/>
      <c r="D26" s="102"/>
      <c r="E26" s="279"/>
      <c r="F26" s="303"/>
      <c r="G26" s="303"/>
      <c r="H26" s="309"/>
      <c r="I26" s="311"/>
      <c r="J26" s="303"/>
      <c r="K26" s="303"/>
      <c r="L26" s="303"/>
      <c r="M26" s="322"/>
    </row>
    <row r="27" spans="1:13" ht="9.75" customHeight="1">
      <c r="A27" s="98"/>
      <c r="B27" s="100"/>
      <c r="C27" s="200"/>
      <c r="D27" s="98"/>
      <c r="E27" s="200"/>
      <c r="F27" s="302"/>
      <c r="G27" s="302"/>
      <c r="H27" s="308"/>
      <c r="I27" s="310"/>
      <c r="J27" s="302"/>
      <c r="K27" s="302"/>
      <c r="L27" s="302"/>
      <c r="M27" s="321"/>
    </row>
    <row r="28" spans="1:16" s="397" customFormat="1" ht="29.25" customHeight="1">
      <c r="A28" s="459"/>
      <c r="B28" s="96" t="s">
        <v>2</v>
      </c>
      <c r="C28" s="453"/>
      <c r="D28" s="454"/>
      <c r="E28" s="453"/>
      <c r="F28" s="456" t="s">
        <v>79</v>
      </c>
      <c r="G28" s="456" t="str">
        <f>G6</f>
        <v>Akt. Darlehensstand</v>
      </c>
      <c r="H28" s="456" t="str">
        <f>H6</f>
        <v>Unter-/ Überdeckung</v>
      </c>
      <c r="I28" s="457"/>
      <c r="J28" s="456"/>
      <c r="K28" s="456"/>
      <c r="L28" s="456"/>
      <c r="M28" s="453"/>
      <c r="O28" s="460"/>
      <c r="P28" s="461"/>
    </row>
    <row r="29" spans="1:13" ht="24.75" customHeight="1">
      <c r="A29" s="104"/>
      <c r="B29" s="314"/>
      <c r="C29" s="281"/>
      <c r="D29" s="246"/>
      <c r="E29" s="200" t="str">
        <f>Bilanz!$C$5</f>
        <v>Max M.</v>
      </c>
      <c r="F29" s="305">
        <f>(F9+F12+F15)/2</f>
        <v>0</v>
      </c>
      <c r="G29" s="305">
        <f>(G9+G12+G15)/2</f>
        <v>0</v>
      </c>
      <c r="H29" s="305">
        <f>(H9+H12+H15)/2</f>
        <v>0</v>
      </c>
      <c r="I29" s="305"/>
      <c r="J29" s="305"/>
      <c r="K29" s="305"/>
      <c r="L29" s="305"/>
      <c r="M29" s="281"/>
    </row>
    <row r="30" spans="1:13" ht="24.75" customHeight="1">
      <c r="A30" s="105"/>
      <c r="B30" s="315"/>
      <c r="C30" s="282"/>
      <c r="D30" s="244"/>
      <c r="E30" s="200" t="str">
        <f>Bilanz!$D$5</f>
        <v>Petra P.</v>
      </c>
      <c r="F30" s="306">
        <f>(F9+F12+F15)/2</f>
        <v>0</v>
      </c>
      <c r="G30" s="306">
        <f>(G9+G12+G15)/2</f>
        <v>0</v>
      </c>
      <c r="H30" s="306">
        <f>(H9+H12+H15)/2</f>
        <v>0</v>
      </c>
      <c r="I30" s="306"/>
      <c r="J30" s="306"/>
      <c r="K30" s="306"/>
      <c r="L30" s="306"/>
      <c r="M30" s="282"/>
    </row>
    <row r="31" spans="1:13" ht="24.75" customHeight="1" thickBot="1">
      <c r="A31" s="106"/>
      <c r="B31" s="107" t="s">
        <v>82</v>
      </c>
      <c r="C31" s="283"/>
      <c r="D31" s="250"/>
      <c r="E31" s="283"/>
      <c r="F31" s="307">
        <f>SUM(F29:F30)</f>
        <v>0</v>
      </c>
      <c r="G31" s="307">
        <f>SUM(G29:G30)</f>
        <v>0</v>
      </c>
      <c r="H31" s="307">
        <f>SUM(H29:H30)</f>
        <v>0</v>
      </c>
      <c r="I31" s="307"/>
      <c r="J31" s="307"/>
      <c r="K31" s="307"/>
      <c r="L31" s="307"/>
      <c r="M31" s="283"/>
    </row>
    <row r="32" spans="6:13" ht="19.5" customHeight="1" thickTop="1">
      <c r="F32" s="323"/>
      <c r="J32" s="323"/>
      <c r="K32" s="323"/>
      <c r="L32" s="323"/>
      <c r="M32" s="7"/>
    </row>
    <row r="33" spans="2:14" s="86" customFormat="1" ht="15" customHeight="1">
      <c r="B33" s="604" t="s">
        <v>47</v>
      </c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539"/>
    </row>
    <row r="34" spans="2:14" s="95" customFormat="1" ht="15" customHeight="1">
      <c r="B34" s="316"/>
      <c r="C34" s="318"/>
      <c r="E34" s="318"/>
      <c r="F34" s="318"/>
      <c r="G34" s="318"/>
      <c r="H34" s="318"/>
      <c r="I34" s="318"/>
      <c r="J34" s="318"/>
      <c r="K34" s="318"/>
      <c r="L34" s="318"/>
      <c r="M34" s="318"/>
      <c r="N34" s="4"/>
    </row>
  </sheetData>
  <sheetProtection selectLockedCells="1"/>
  <mergeCells count="8">
    <mergeCell ref="C5:E5"/>
    <mergeCell ref="B33:M33"/>
    <mergeCell ref="A1:B1"/>
    <mergeCell ref="C4:E4"/>
    <mergeCell ref="J6:J7"/>
    <mergeCell ref="K6:K7"/>
    <mergeCell ref="L6:L7"/>
    <mergeCell ref="H6:H7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53" r:id="rId3"/>
  <headerFooter alignWithMargins="0">
    <oddFooter>&amp;C&amp;8-  Streng vertraulich - &amp;R&amp;8Seite 2b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7"/>
  <sheetViews>
    <sheetView zoomScale="73" zoomScaleNormal="73" zoomScaleSheetLayoutView="73" zoomScalePageLayoutView="0" workbookViewId="0" topLeftCell="A1">
      <selection activeCell="F2" sqref="F2"/>
    </sheetView>
  </sheetViews>
  <sheetFormatPr defaultColWidth="11.421875" defaultRowHeight="19.5" customHeight="1"/>
  <cols>
    <col min="1" max="1" width="4.421875" style="1" customWidth="1"/>
    <col min="2" max="2" width="30.28125" style="63" customWidth="1"/>
    <col min="3" max="3" width="26.7109375" style="63" customWidth="1"/>
    <col min="4" max="4" width="26.7109375" style="7" customWidth="1"/>
    <col min="5" max="5" width="29.00390625" style="7" customWidth="1"/>
    <col min="6" max="6" width="28.7109375" style="345" customWidth="1"/>
    <col min="7" max="7" width="27.421875" style="491" customWidth="1"/>
    <col min="8" max="8" width="22.57421875" style="7" customWidth="1"/>
    <col min="9" max="9" width="32.28125" style="7" hidden="1" customWidth="1"/>
    <col min="10" max="10" width="32.28125" style="145" customWidth="1"/>
  </cols>
  <sheetData>
    <row r="1" spans="1:10" s="12" customFormat="1" ht="19.5" customHeight="1">
      <c r="A1" s="563" t="s">
        <v>17</v>
      </c>
      <c r="B1" s="571"/>
      <c r="C1" s="587" t="str">
        <f>Deckblatt!B20</f>
        <v>Petra Partner und Max Mustermann</v>
      </c>
      <c r="D1" s="565"/>
      <c r="E1" s="278"/>
      <c r="F1" s="335">
        <f>Deckblatt!B29</f>
        <v>40116</v>
      </c>
      <c r="G1" s="483"/>
      <c r="H1" s="278"/>
      <c r="I1" s="203"/>
      <c r="J1" s="572"/>
    </row>
    <row r="2" spans="2:10" ht="19.5" customHeight="1">
      <c r="B2" s="324"/>
      <c r="C2" s="324"/>
      <c r="D2" s="87"/>
      <c r="E2" s="87"/>
      <c r="F2" s="336"/>
      <c r="G2" s="484"/>
      <c r="H2" s="87"/>
      <c r="I2" s="87"/>
      <c r="J2" s="533"/>
    </row>
    <row r="3" spans="2:10" ht="19.5" customHeight="1">
      <c r="B3" s="324"/>
      <c r="C3" s="324"/>
      <c r="D3" s="87"/>
      <c r="E3" s="87"/>
      <c r="F3" s="336"/>
      <c r="G3" s="484"/>
      <c r="H3" s="87"/>
      <c r="I3" s="87"/>
      <c r="J3" s="533"/>
    </row>
    <row r="4" spans="1:10" s="12" customFormat="1" ht="19.5" customHeight="1">
      <c r="A4" s="210" t="s">
        <v>25</v>
      </c>
      <c r="B4" s="325"/>
      <c r="C4" s="328"/>
      <c r="D4" s="413" t="s">
        <v>57</v>
      </c>
      <c r="E4" s="330"/>
      <c r="F4" s="337"/>
      <c r="G4" s="485"/>
      <c r="H4" s="160"/>
      <c r="I4" s="7" t="s">
        <v>121</v>
      </c>
      <c r="J4" s="145"/>
    </row>
    <row r="5" spans="1:10" s="122" customFormat="1" ht="19.5" customHeight="1">
      <c r="A5" s="207"/>
      <c r="B5" s="326"/>
      <c r="C5" s="329"/>
      <c r="D5" s="327"/>
      <c r="E5" s="331"/>
      <c r="F5" s="338"/>
      <c r="G5" s="486"/>
      <c r="H5" s="350"/>
      <c r="I5" s="276" t="e">
        <f>Deckblatt!#REF!</f>
        <v>#REF!</v>
      </c>
      <c r="J5" s="145" t="s">
        <v>121</v>
      </c>
    </row>
    <row r="6" spans="1:10" s="121" customFormat="1" ht="24.75" customHeight="1">
      <c r="A6" s="181"/>
      <c r="B6" s="183" t="s">
        <v>67</v>
      </c>
      <c r="C6" s="183" t="s">
        <v>70</v>
      </c>
      <c r="D6" s="127" t="s">
        <v>157</v>
      </c>
      <c r="E6" s="193" t="s">
        <v>131</v>
      </c>
      <c r="F6" s="339" t="s">
        <v>72</v>
      </c>
      <c r="G6" s="487" t="s">
        <v>165</v>
      </c>
      <c r="H6" s="127" t="s">
        <v>74</v>
      </c>
      <c r="I6" s="127" t="s">
        <v>32</v>
      </c>
      <c r="J6" s="186" t="s">
        <v>96</v>
      </c>
    </row>
    <row r="7" spans="1:10" s="121" customFormat="1" ht="24.75" customHeight="1">
      <c r="A7" s="181"/>
      <c r="B7" s="183" t="s">
        <v>68</v>
      </c>
      <c r="C7" s="183" t="s">
        <v>129</v>
      </c>
      <c r="D7" s="127" t="s">
        <v>191</v>
      </c>
      <c r="E7" s="193" t="s">
        <v>189</v>
      </c>
      <c r="F7" s="339" t="s">
        <v>73</v>
      </c>
      <c r="G7" s="487" t="s">
        <v>178</v>
      </c>
      <c r="H7" s="127" t="s">
        <v>75</v>
      </c>
      <c r="I7" s="127"/>
      <c r="J7" s="186"/>
    </row>
    <row r="8" spans="1:10" s="121" customFormat="1" ht="24.75" customHeight="1">
      <c r="A8" s="181"/>
      <c r="B8" s="183" t="s">
        <v>69</v>
      </c>
      <c r="C8" s="183" t="s">
        <v>130</v>
      </c>
      <c r="D8" s="127" t="s">
        <v>132</v>
      </c>
      <c r="E8" s="193" t="s">
        <v>190</v>
      </c>
      <c r="F8" s="412" t="s">
        <v>159</v>
      </c>
      <c r="G8" s="487"/>
      <c r="H8" s="127" t="s">
        <v>119</v>
      </c>
      <c r="I8" s="127"/>
      <c r="J8" s="186"/>
    </row>
    <row r="9" spans="1:10" s="126" customFormat="1" ht="9.75" customHeight="1">
      <c r="A9" s="251"/>
      <c r="B9" s="256"/>
      <c r="C9" s="256"/>
      <c r="D9" s="258"/>
      <c r="E9" s="582"/>
      <c r="F9" s="341"/>
      <c r="G9" s="489"/>
      <c r="H9" s="258"/>
      <c r="I9" s="259"/>
      <c r="J9" s="264"/>
    </row>
    <row r="10" spans="1:10" s="126" customFormat="1" ht="24.75" customHeight="1">
      <c r="A10" s="251">
        <v>1</v>
      </c>
      <c r="B10" s="132"/>
      <c r="C10" s="252"/>
      <c r="D10" s="261"/>
      <c r="E10" s="400" t="str">
        <f>Bilanz!$C$5</f>
        <v>Max M.</v>
      </c>
      <c r="F10" s="340"/>
      <c r="G10" s="261"/>
      <c r="H10" s="524"/>
      <c r="I10" s="255"/>
      <c r="J10" s="261"/>
    </row>
    <row r="11" spans="1:10" s="126" customFormat="1" ht="24.75" customHeight="1">
      <c r="A11" s="251"/>
      <c r="B11" s="132"/>
      <c r="C11" s="252"/>
      <c r="D11" s="261"/>
      <c r="E11" s="400" t="str">
        <f>Bilanz!$C$5</f>
        <v>Max M.</v>
      </c>
      <c r="F11" s="340"/>
      <c r="G11" s="261"/>
      <c r="H11" s="524"/>
      <c r="I11" s="255"/>
      <c r="J11" s="261"/>
    </row>
    <row r="12" spans="1:10" s="126" customFormat="1" ht="24.75" customHeight="1">
      <c r="A12" s="251"/>
      <c r="B12" s="256"/>
      <c r="C12" s="256"/>
      <c r="D12" s="259"/>
      <c r="E12" s="401" t="str">
        <f>Bilanz!$D$5</f>
        <v>Petra P.</v>
      </c>
      <c r="F12" s="341"/>
      <c r="G12" s="489"/>
      <c r="H12" s="505"/>
      <c r="I12" s="259"/>
      <c r="J12" s="264"/>
    </row>
    <row r="13" spans="1:10" s="126" customFormat="1" ht="9.75" customHeight="1">
      <c r="A13" s="251"/>
      <c r="B13" s="252"/>
      <c r="C13" s="252"/>
      <c r="D13" s="254"/>
      <c r="E13" s="402"/>
      <c r="F13" s="340"/>
      <c r="G13" s="488"/>
      <c r="H13" s="254"/>
      <c r="I13" s="255"/>
      <c r="J13" s="261"/>
    </row>
    <row r="14" spans="1:10" s="126" customFormat="1" ht="24.75" customHeight="1">
      <c r="A14" s="251">
        <v>2</v>
      </c>
      <c r="B14" s="132"/>
      <c r="C14" s="132"/>
      <c r="D14" s="507"/>
      <c r="E14" s="400" t="str">
        <f>Bilanz!$C$5</f>
        <v>Max M.</v>
      </c>
      <c r="F14" s="340"/>
      <c r="G14" s="261"/>
      <c r="H14" s="524"/>
      <c r="I14" s="255"/>
      <c r="J14" s="261"/>
    </row>
    <row r="15" spans="1:10" s="126" customFormat="1" ht="24.75" customHeight="1">
      <c r="A15" s="251"/>
      <c r="B15" s="475"/>
      <c r="C15" s="132"/>
      <c r="D15" s="507"/>
      <c r="E15" s="400" t="str">
        <f>Bilanz!$C$5</f>
        <v>Max M.</v>
      </c>
      <c r="F15" s="340"/>
      <c r="G15" s="261"/>
      <c r="H15" s="524"/>
      <c r="I15" s="255"/>
      <c r="J15" s="261"/>
    </row>
    <row r="16" spans="1:10" s="126" customFormat="1" ht="24.75" customHeight="1">
      <c r="A16" s="251"/>
      <c r="B16" s="133"/>
      <c r="C16" s="133"/>
      <c r="D16" s="259"/>
      <c r="E16" s="401" t="str">
        <f>Bilanz!$C$5</f>
        <v>Max M.</v>
      </c>
      <c r="F16" s="341"/>
      <c r="G16" s="264"/>
      <c r="H16" s="505"/>
      <c r="I16" s="259"/>
      <c r="J16" s="264"/>
    </row>
    <row r="17" spans="1:10" s="126" customFormat="1" ht="9.75" customHeight="1">
      <c r="A17" s="251"/>
      <c r="B17" s="252"/>
      <c r="C17" s="252"/>
      <c r="D17" s="254"/>
      <c r="E17" s="272"/>
      <c r="F17" s="340"/>
      <c r="G17" s="261"/>
      <c r="H17" s="254"/>
      <c r="I17" s="255"/>
      <c r="J17" s="261"/>
    </row>
    <row r="18" spans="1:10" s="126" customFormat="1" ht="24.75" customHeight="1">
      <c r="A18" s="251">
        <f>A14+1</f>
        <v>3</v>
      </c>
      <c r="B18" s="252"/>
      <c r="C18" s="252"/>
      <c r="D18" s="254"/>
      <c r="E18" s="400"/>
      <c r="F18" s="340"/>
      <c r="G18" s="261"/>
      <c r="H18" s="524"/>
      <c r="I18" s="255"/>
      <c r="J18" s="261"/>
    </row>
    <row r="19" spans="1:10" s="126" customFormat="1" ht="24.75" customHeight="1">
      <c r="A19" s="251"/>
      <c r="B19" s="252"/>
      <c r="C19" s="252"/>
      <c r="D19" s="254"/>
      <c r="E19" s="400"/>
      <c r="F19" s="340"/>
      <c r="G19" s="261"/>
      <c r="H19" s="524"/>
      <c r="I19" s="255"/>
      <c r="J19" s="261"/>
    </row>
    <row r="20" spans="1:10" s="126" customFormat="1" ht="24.75" customHeight="1">
      <c r="A20" s="251"/>
      <c r="B20" s="256"/>
      <c r="C20" s="256"/>
      <c r="D20" s="259"/>
      <c r="E20" s="401"/>
      <c r="F20" s="341"/>
      <c r="G20" s="264"/>
      <c r="H20" s="505"/>
      <c r="I20" s="259"/>
      <c r="J20" s="264"/>
    </row>
    <row r="21" spans="1:10" s="126" customFormat="1" ht="9.75" customHeight="1">
      <c r="A21" s="251"/>
      <c r="B21" s="252"/>
      <c r="C21" s="252"/>
      <c r="D21" s="254"/>
      <c r="E21" s="272"/>
      <c r="F21" s="340"/>
      <c r="G21" s="261"/>
      <c r="H21" s="254"/>
      <c r="I21" s="255"/>
      <c r="J21" s="261"/>
    </row>
    <row r="22" spans="1:10" s="126" customFormat="1" ht="24.75" customHeight="1">
      <c r="A22" s="251">
        <f>A18+1</f>
        <v>4</v>
      </c>
      <c r="B22" s="252"/>
      <c r="C22" s="252"/>
      <c r="D22" s="254"/>
      <c r="E22" s="272"/>
      <c r="F22" s="340"/>
      <c r="G22" s="261"/>
      <c r="H22" s="524"/>
      <c r="I22" s="255"/>
      <c r="J22" s="261"/>
    </row>
    <row r="23" spans="1:10" s="126" customFormat="1" ht="24.75" customHeight="1">
      <c r="A23" s="251"/>
      <c r="B23" s="252"/>
      <c r="D23" s="254"/>
      <c r="E23" s="272"/>
      <c r="F23" s="340"/>
      <c r="G23" s="261"/>
      <c r="H23" s="524"/>
      <c r="I23" s="255"/>
      <c r="J23" s="261"/>
    </row>
    <row r="24" spans="1:10" s="126" customFormat="1" ht="24.75" customHeight="1">
      <c r="A24" s="173"/>
      <c r="B24" s="125"/>
      <c r="C24" s="125"/>
      <c r="D24" s="129"/>
      <c r="E24" s="334"/>
      <c r="F24" s="342"/>
      <c r="G24" s="506"/>
      <c r="H24" s="129"/>
      <c r="I24" s="131"/>
      <c r="J24" s="506"/>
    </row>
    <row r="25" spans="1:10" s="126" customFormat="1" ht="9.75" customHeight="1">
      <c r="A25" s="251"/>
      <c r="B25" s="252"/>
      <c r="C25" s="252"/>
      <c r="D25" s="254"/>
      <c r="E25" s="272"/>
      <c r="F25" s="340"/>
      <c r="G25" s="261"/>
      <c r="H25" s="254"/>
      <c r="I25" s="255"/>
      <c r="J25" s="261"/>
    </row>
    <row r="26" spans="1:10" s="126" customFormat="1" ht="24.75" customHeight="1">
      <c r="A26" s="251">
        <f>A22+1</f>
        <v>5</v>
      </c>
      <c r="B26" s="252"/>
      <c r="C26" s="252"/>
      <c r="D26" s="254"/>
      <c r="E26" s="272"/>
      <c r="F26" s="340"/>
      <c r="G26" s="261"/>
      <c r="H26" s="524"/>
      <c r="I26" s="255"/>
      <c r="J26" s="261"/>
    </row>
    <row r="27" spans="1:10" s="126" customFormat="1" ht="24.75" customHeight="1">
      <c r="A27" s="251"/>
      <c r="B27" s="252"/>
      <c r="C27" s="252"/>
      <c r="D27" s="254"/>
      <c r="E27" s="272"/>
      <c r="F27" s="340"/>
      <c r="G27" s="261"/>
      <c r="H27" s="524"/>
      <c r="I27" s="255"/>
      <c r="J27" s="261"/>
    </row>
    <row r="28" spans="1:10" s="126" customFormat="1" ht="24.75" customHeight="1">
      <c r="A28" s="251"/>
      <c r="B28" s="256"/>
      <c r="C28" s="256"/>
      <c r="D28" s="258"/>
      <c r="E28" s="275"/>
      <c r="F28" s="341"/>
      <c r="G28" s="264"/>
      <c r="H28" s="258"/>
      <c r="I28" s="259"/>
      <c r="J28" s="264"/>
    </row>
    <row r="29" spans="1:10" s="126" customFormat="1" ht="9.75" customHeight="1">
      <c r="A29" s="251"/>
      <c r="B29" s="252"/>
      <c r="C29" s="252"/>
      <c r="D29" s="254"/>
      <c r="E29" s="272"/>
      <c r="F29" s="340"/>
      <c r="G29" s="261"/>
      <c r="H29" s="254"/>
      <c r="I29" s="255"/>
      <c r="J29" s="261"/>
    </row>
    <row r="30" spans="1:10" s="126" customFormat="1" ht="15.75" customHeight="1">
      <c r="A30" s="173"/>
      <c r="B30" s="124"/>
      <c r="C30" s="529" t="s">
        <v>0</v>
      </c>
      <c r="D30" s="530" t="s">
        <v>1</v>
      </c>
      <c r="E30" s="531" t="s">
        <v>201</v>
      </c>
      <c r="F30" s="532" t="s">
        <v>202</v>
      </c>
      <c r="G30" s="146">
        <v>5</v>
      </c>
      <c r="H30" s="128"/>
      <c r="I30" s="130"/>
      <c r="J30" s="146"/>
    </row>
    <row r="31" spans="1:10" s="528" customFormat="1" ht="30.75" customHeight="1">
      <c r="A31" s="525"/>
      <c r="B31" s="420" t="s">
        <v>134</v>
      </c>
      <c r="C31" s="421" t="s">
        <v>195</v>
      </c>
      <c r="D31" s="422" t="s">
        <v>196</v>
      </c>
      <c r="E31" s="423" t="s">
        <v>203</v>
      </c>
      <c r="F31" s="526" t="s">
        <v>133</v>
      </c>
      <c r="G31" s="527" t="s">
        <v>197</v>
      </c>
      <c r="H31" s="421" t="s">
        <v>194</v>
      </c>
      <c r="I31" s="421" t="s">
        <v>95</v>
      </c>
      <c r="J31" s="422" t="s">
        <v>158</v>
      </c>
    </row>
    <row r="32" spans="1:10" s="123" customFormat="1" ht="12" customHeight="1">
      <c r="A32" s="174"/>
      <c r="B32" s="179"/>
      <c r="C32" s="418"/>
      <c r="D32" s="180"/>
      <c r="E32" s="347"/>
      <c r="F32" s="343"/>
      <c r="G32" s="490"/>
      <c r="H32" s="180"/>
      <c r="I32" s="180"/>
      <c r="J32" s="534"/>
    </row>
    <row r="33" spans="1:10" s="135" customFormat="1" ht="24.75" customHeight="1">
      <c r="A33" s="175"/>
      <c r="B33" s="398" t="str">
        <f>Bilanz!$C$5</f>
        <v>Max M.</v>
      </c>
      <c r="C33" s="134">
        <v>0</v>
      </c>
      <c r="D33" s="134">
        <f>D11+D15</f>
        <v>0</v>
      </c>
      <c r="E33" s="134">
        <v>0</v>
      </c>
      <c r="F33" s="134">
        <f>C33+D33-E33</f>
        <v>0</v>
      </c>
      <c r="G33" s="492">
        <f>G10+G14</f>
        <v>0</v>
      </c>
      <c r="H33" s="476">
        <f>H10+H14</f>
        <v>0</v>
      </c>
      <c r="I33" s="134" t="e">
        <f>G10*#REF!+G14*#REF!+G18*#REF!+G22*#REF!</f>
        <v>#REF!</v>
      </c>
      <c r="J33" s="492">
        <f>D10+D14</f>
        <v>0</v>
      </c>
    </row>
    <row r="34" spans="1:10" s="135" customFormat="1" ht="24.75" customHeight="1">
      <c r="A34" s="175"/>
      <c r="B34" s="398" t="str">
        <f>Bilanz!$D$5</f>
        <v>Petra P.</v>
      </c>
      <c r="C34" s="134">
        <f>D19</f>
        <v>0</v>
      </c>
      <c r="D34" s="134">
        <v>0</v>
      </c>
      <c r="E34" s="134">
        <f>G19</f>
        <v>0</v>
      </c>
      <c r="F34" s="134">
        <f>C34+D34-E34</f>
        <v>0</v>
      </c>
      <c r="G34" s="492">
        <f>G18</f>
        <v>0</v>
      </c>
      <c r="H34" s="476">
        <f>H18</f>
        <v>0</v>
      </c>
      <c r="I34" s="134" t="e">
        <f>G10*#REF!+G14*#REF!+G18*#REF!+G22*#REF!</f>
        <v>#REF!</v>
      </c>
      <c r="J34" s="492">
        <f>D18</f>
        <v>0</v>
      </c>
    </row>
    <row r="35" spans="1:10" s="138" customFormat="1" ht="24.75" customHeight="1" thickBot="1">
      <c r="A35" s="176"/>
      <c r="B35" s="136" t="s">
        <v>82</v>
      </c>
      <c r="C35" s="137">
        <f aca="true" t="shared" si="0" ref="C35:J35">SUM(C33:C34)</f>
        <v>0</v>
      </c>
      <c r="D35" s="137">
        <f t="shared" si="0"/>
        <v>0</v>
      </c>
      <c r="E35" s="137">
        <f t="shared" si="0"/>
        <v>0</v>
      </c>
      <c r="F35" s="137">
        <f t="shared" si="0"/>
        <v>0</v>
      </c>
      <c r="G35" s="493">
        <f t="shared" si="0"/>
        <v>0</v>
      </c>
      <c r="H35" s="477">
        <f t="shared" si="0"/>
        <v>0</v>
      </c>
      <c r="I35" s="477" t="e">
        <f t="shared" si="0"/>
        <v>#REF!</v>
      </c>
      <c r="J35" s="493">
        <f t="shared" si="0"/>
        <v>0</v>
      </c>
    </row>
    <row r="36" ht="19.5" customHeight="1" thickTop="1">
      <c r="F36" s="344"/>
    </row>
    <row r="37" ht="19.5" customHeight="1">
      <c r="F37" s="344"/>
    </row>
    <row r="38" ht="19.5" customHeight="1">
      <c r="F38" s="344"/>
    </row>
    <row r="39" ht="19.5" customHeight="1">
      <c r="F39" s="344"/>
    </row>
    <row r="40" ht="19.5" customHeight="1">
      <c r="F40" s="344"/>
    </row>
    <row r="41" ht="19.5" customHeight="1">
      <c r="F41" s="344"/>
    </row>
    <row r="42" ht="19.5" customHeight="1">
      <c r="F42" s="344"/>
    </row>
    <row r="43" ht="19.5" customHeight="1">
      <c r="F43" s="344"/>
    </row>
    <row r="44" ht="19.5" customHeight="1">
      <c r="F44" s="344"/>
    </row>
    <row r="45" ht="19.5" customHeight="1">
      <c r="F45" s="344"/>
    </row>
    <row r="46" ht="19.5" customHeight="1">
      <c r="F46" s="344"/>
    </row>
    <row r="47" ht="19.5" customHeight="1">
      <c r="F47" s="344"/>
    </row>
    <row r="48" ht="19.5" customHeight="1">
      <c r="F48" s="344"/>
    </row>
    <row r="49" ht="19.5" customHeight="1">
      <c r="F49" s="344"/>
    </row>
    <row r="50" ht="19.5" customHeight="1">
      <c r="F50" s="344"/>
    </row>
    <row r="51" ht="19.5" customHeight="1">
      <c r="F51" s="344"/>
    </row>
    <row r="52" ht="19.5" customHeight="1">
      <c r="F52" s="344"/>
    </row>
    <row r="53" ht="19.5" customHeight="1">
      <c r="F53" s="344"/>
    </row>
    <row r="54" ht="19.5" customHeight="1">
      <c r="F54" s="344"/>
    </row>
    <row r="55" ht="19.5" customHeight="1">
      <c r="F55" s="344"/>
    </row>
    <row r="56" ht="19.5" customHeight="1">
      <c r="F56" s="344"/>
    </row>
    <row r="57" ht="19.5" customHeight="1">
      <c r="F57" s="344"/>
    </row>
    <row r="58" ht="19.5" customHeight="1">
      <c r="F58" s="344"/>
    </row>
    <row r="59" ht="19.5" customHeight="1">
      <c r="F59" s="344"/>
    </row>
    <row r="60" ht="19.5" customHeight="1">
      <c r="F60" s="344"/>
    </row>
    <row r="61" ht="19.5" customHeight="1">
      <c r="F61" s="344"/>
    </row>
    <row r="62" ht="19.5" customHeight="1">
      <c r="F62" s="344"/>
    </row>
    <row r="63" ht="19.5" customHeight="1">
      <c r="F63" s="344"/>
    </row>
    <row r="64" ht="19.5" customHeight="1">
      <c r="F64" s="344"/>
    </row>
    <row r="65" ht="19.5" customHeight="1">
      <c r="F65" s="344"/>
    </row>
    <row r="66" ht="19.5" customHeight="1">
      <c r="F66" s="344"/>
    </row>
    <row r="67" ht="19.5" customHeight="1">
      <c r="F67" s="344"/>
    </row>
    <row r="68" ht="19.5" customHeight="1">
      <c r="F68" s="344"/>
    </row>
    <row r="69" ht="19.5" customHeight="1">
      <c r="F69" s="344"/>
    </row>
    <row r="70" ht="19.5" customHeight="1">
      <c r="F70" s="344"/>
    </row>
    <row r="71" ht="19.5" customHeight="1">
      <c r="F71" s="344"/>
    </row>
    <row r="72" ht="19.5" customHeight="1">
      <c r="F72" s="344"/>
    </row>
    <row r="73" ht="19.5" customHeight="1">
      <c r="F73" s="344"/>
    </row>
    <row r="74" ht="19.5" customHeight="1">
      <c r="F74" s="344"/>
    </row>
    <row r="75" ht="19.5" customHeight="1">
      <c r="F75" s="344"/>
    </row>
    <row r="76" ht="19.5" customHeight="1">
      <c r="F76" s="344"/>
    </row>
    <row r="77" ht="19.5" customHeight="1">
      <c r="F77" s="344"/>
    </row>
    <row r="78" ht="19.5" customHeight="1">
      <c r="F78" s="344"/>
    </row>
    <row r="79" ht="19.5" customHeight="1">
      <c r="F79" s="344"/>
    </row>
    <row r="80" ht="19.5" customHeight="1">
      <c r="F80" s="344"/>
    </row>
    <row r="81" ht="19.5" customHeight="1">
      <c r="F81" s="344"/>
    </row>
    <row r="82" ht="19.5" customHeight="1">
      <c r="F82" s="344"/>
    </row>
    <row r="83" ht="19.5" customHeight="1">
      <c r="F83" s="344"/>
    </row>
    <row r="84" ht="19.5" customHeight="1">
      <c r="F84" s="344"/>
    </row>
    <row r="85" ht="19.5" customHeight="1">
      <c r="F85" s="344"/>
    </row>
    <row r="86" ht="19.5" customHeight="1">
      <c r="F86" s="344"/>
    </row>
    <row r="87" ht="19.5" customHeight="1">
      <c r="F87" s="344"/>
    </row>
    <row r="88" ht="19.5" customHeight="1">
      <c r="F88" s="344"/>
    </row>
    <row r="89" ht="19.5" customHeight="1">
      <c r="F89" s="344"/>
    </row>
    <row r="90" ht="19.5" customHeight="1">
      <c r="F90" s="344"/>
    </row>
    <row r="91" ht="19.5" customHeight="1">
      <c r="F91" s="344"/>
    </row>
    <row r="92" ht="19.5" customHeight="1">
      <c r="F92" s="344"/>
    </row>
    <row r="93" ht="19.5" customHeight="1">
      <c r="F93" s="344"/>
    </row>
    <row r="94" ht="19.5" customHeight="1">
      <c r="F94" s="344"/>
    </row>
    <row r="95" ht="19.5" customHeight="1">
      <c r="F95" s="344"/>
    </row>
    <row r="96" ht="19.5" customHeight="1">
      <c r="F96" s="344"/>
    </row>
    <row r="97" ht="19.5" customHeight="1">
      <c r="F97" s="344"/>
    </row>
    <row r="98" ht="19.5" customHeight="1">
      <c r="F98" s="344"/>
    </row>
    <row r="99" ht="19.5" customHeight="1">
      <c r="F99" s="344"/>
    </row>
    <row r="100" ht="19.5" customHeight="1">
      <c r="F100" s="344"/>
    </row>
    <row r="101" ht="19.5" customHeight="1">
      <c r="F101" s="344"/>
    </row>
    <row r="102" ht="19.5" customHeight="1">
      <c r="F102" s="344"/>
    </row>
    <row r="103" ht="19.5" customHeight="1">
      <c r="F103" s="344"/>
    </row>
    <row r="104" ht="19.5" customHeight="1">
      <c r="F104" s="344"/>
    </row>
    <row r="105" ht="19.5" customHeight="1">
      <c r="F105" s="344"/>
    </row>
    <row r="106" ht="19.5" customHeight="1">
      <c r="F106" s="344"/>
    </row>
    <row r="107" ht="19.5" customHeight="1">
      <c r="F107" s="344"/>
    </row>
    <row r="108" ht="19.5" customHeight="1">
      <c r="F108" s="344"/>
    </row>
    <row r="109" ht="19.5" customHeight="1">
      <c r="F109" s="344"/>
    </row>
    <row r="110" ht="19.5" customHeight="1">
      <c r="F110" s="344"/>
    </row>
    <row r="111" ht="19.5" customHeight="1">
      <c r="F111" s="344"/>
    </row>
    <row r="112" ht="19.5" customHeight="1">
      <c r="F112" s="344"/>
    </row>
    <row r="113" ht="19.5" customHeight="1">
      <c r="F113" s="344"/>
    </row>
    <row r="114" ht="19.5" customHeight="1">
      <c r="F114" s="344"/>
    </row>
    <row r="115" ht="19.5" customHeight="1">
      <c r="F115" s="344"/>
    </row>
    <row r="116" ht="19.5" customHeight="1">
      <c r="F116" s="344"/>
    </row>
    <row r="117" ht="19.5" customHeight="1">
      <c r="F117" s="344"/>
    </row>
    <row r="118" ht="19.5" customHeight="1">
      <c r="F118" s="344"/>
    </row>
    <row r="119" ht="19.5" customHeight="1">
      <c r="F119" s="344"/>
    </row>
    <row r="120" ht="19.5" customHeight="1">
      <c r="F120" s="344"/>
    </row>
    <row r="121" ht="19.5" customHeight="1">
      <c r="F121" s="344"/>
    </row>
    <row r="122" ht="19.5" customHeight="1">
      <c r="F122" s="344"/>
    </row>
    <row r="123" ht="19.5" customHeight="1">
      <c r="F123" s="344"/>
    </row>
    <row r="124" ht="19.5" customHeight="1">
      <c r="F124" s="344"/>
    </row>
    <row r="125" ht="19.5" customHeight="1">
      <c r="F125" s="344"/>
    </row>
    <row r="126" ht="19.5" customHeight="1">
      <c r="F126" s="344"/>
    </row>
    <row r="127" ht="19.5" customHeight="1">
      <c r="F127" s="344"/>
    </row>
    <row r="128" ht="19.5" customHeight="1">
      <c r="F128" s="344"/>
    </row>
    <row r="129" ht="19.5" customHeight="1">
      <c r="F129" s="344"/>
    </row>
    <row r="130" ht="19.5" customHeight="1">
      <c r="F130" s="344"/>
    </row>
    <row r="131" ht="19.5" customHeight="1">
      <c r="F131" s="344"/>
    </row>
    <row r="132" ht="19.5" customHeight="1">
      <c r="F132" s="344"/>
    </row>
    <row r="133" ht="19.5" customHeight="1">
      <c r="F133" s="344"/>
    </row>
    <row r="134" ht="19.5" customHeight="1">
      <c r="F134" s="344"/>
    </row>
    <row r="135" ht="19.5" customHeight="1">
      <c r="F135" s="344"/>
    </row>
    <row r="136" ht="19.5" customHeight="1">
      <c r="F136" s="344"/>
    </row>
    <row r="137" ht="19.5" customHeight="1">
      <c r="F137" s="344"/>
    </row>
    <row r="138" ht="19.5" customHeight="1">
      <c r="F138" s="344"/>
    </row>
    <row r="139" ht="19.5" customHeight="1">
      <c r="F139" s="344"/>
    </row>
    <row r="140" ht="19.5" customHeight="1">
      <c r="F140" s="344"/>
    </row>
    <row r="141" ht="19.5" customHeight="1">
      <c r="F141" s="344"/>
    </row>
    <row r="142" ht="19.5" customHeight="1">
      <c r="F142" s="344"/>
    </row>
    <row r="143" ht="19.5" customHeight="1">
      <c r="F143" s="344"/>
    </row>
    <row r="144" ht="19.5" customHeight="1">
      <c r="F144" s="344"/>
    </row>
    <row r="145" ht="19.5" customHeight="1">
      <c r="F145" s="344"/>
    </row>
    <row r="146" ht="19.5" customHeight="1">
      <c r="F146" s="344"/>
    </row>
    <row r="147" ht="19.5" customHeight="1">
      <c r="F147" s="344"/>
    </row>
    <row r="148" ht="19.5" customHeight="1">
      <c r="F148" s="344"/>
    </row>
    <row r="149" ht="19.5" customHeight="1">
      <c r="F149" s="344"/>
    </row>
    <row r="150" ht="19.5" customHeight="1">
      <c r="F150" s="344"/>
    </row>
    <row r="151" ht="19.5" customHeight="1">
      <c r="F151" s="344"/>
    </row>
    <row r="152" ht="19.5" customHeight="1">
      <c r="F152" s="344"/>
    </row>
    <row r="153" ht="19.5" customHeight="1">
      <c r="F153" s="344"/>
    </row>
    <row r="154" ht="19.5" customHeight="1">
      <c r="F154" s="344"/>
    </row>
    <row r="155" ht="19.5" customHeight="1">
      <c r="F155" s="344"/>
    </row>
    <row r="156" ht="19.5" customHeight="1">
      <c r="F156" s="344"/>
    </row>
    <row r="157" ht="19.5" customHeight="1">
      <c r="F157" s="344"/>
    </row>
    <row r="158" ht="19.5" customHeight="1">
      <c r="F158" s="344"/>
    </row>
    <row r="159" ht="19.5" customHeight="1">
      <c r="F159" s="344"/>
    </row>
    <row r="160" ht="19.5" customHeight="1">
      <c r="F160" s="344"/>
    </row>
    <row r="161" ht="19.5" customHeight="1">
      <c r="F161" s="344"/>
    </row>
    <row r="162" ht="19.5" customHeight="1">
      <c r="F162" s="344"/>
    </row>
    <row r="163" ht="19.5" customHeight="1">
      <c r="F163" s="344"/>
    </row>
    <row r="164" ht="19.5" customHeight="1">
      <c r="F164" s="344"/>
    </row>
    <row r="165" ht="19.5" customHeight="1">
      <c r="F165" s="344"/>
    </row>
    <row r="166" ht="19.5" customHeight="1">
      <c r="F166" s="344"/>
    </row>
    <row r="167" ht="19.5" customHeight="1">
      <c r="F167" s="344"/>
    </row>
    <row r="168" ht="19.5" customHeight="1">
      <c r="F168" s="344"/>
    </row>
    <row r="169" ht="19.5" customHeight="1">
      <c r="F169" s="344"/>
    </row>
    <row r="170" ht="19.5" customHeight="1">
      <c r="F170" s="344"/>
    </row>
    <row r="171" ht="19.5" customHeight="1">
      <c r="F171" s="344"/>
    </row>
    <row r="172" ht="19.5" customHeight="1">
      <c r="F172" s="344"/>
    </row>
    <row r="173" ht="19.5" customHeight="1">
      <c r="F173" s="344"/>
    </row>
    <row r="174" ht="19.5" customHeight="1">
      <c r="F174" s="344"/>
    </row>
    <row r="175" ht="19.5" customHeight="1">
      <c r="F175" s="344"/>
    </row>
    <row r="176" ht="19.5" customHeight="1">
      <c r="F176" s="344"/>
    </row>
    <row r="177" ht="19.5" customHeight="1">
      <c r="F177" s="344"/>
    </row>
    <row r="178" ht="19.5" customHeight="1">
      <c r="F178" s="344"/>
    </row>
    <row r="179" ht="19.5" customHeight="1">
      <c r="F179" s="344"/>
    </row>
    <row r="180" ht="19.5" customHeight="1">
      <c r="F180" s="344"/>
    </row>
    <row r="181" ht="19.5" customHeight="1">
      <c r="F181" s="344"/>
    </row>
    <row r="182" ht="19.5" customHeight="1">
      <c r="F182" s="344"/>
    </row>
    <row r="183" ht="19.5" customHeight="1">
      <c r="F183" s="344"/>
    </row>
    <row r="184" ht="19.5" customHeight="1">
      <c r="F184" s="344"/>
    </row>
    <row r="185" ht="19.5" customHeight="1">
      <c r="F185" s="344"/>
    </row>
    <row r="186" ht="19.5" customHeight="1">
      <c r="F186" s="344"/>
    </row>
    <row r="187" ht="19.5" customHeight="1">
      <c r="F187" s="344"/>
    </row>
    <row r="188" ht="19.5" customHeight="1">
      <c r="F188" s="344"/>
    </row>
    <row r="189" ht="19.5" customHeight="1">
      <c r="F189" s="344"/>
    </row>
    <row r="190" ht="19.5" customHeight="1">
      <c r="F190" s="344"/>
    </row>
    <row r="191" ht="19.5" customHeight="1">
      <c r="F191" s="344"/>
    </row>
    <row r="192" ht="19.5" customHeight="1">
      <c r="F192" s="344"/>
    </row>
    <row r="193" ht="19.5" customHeight="1">
      <c r="F193" s="344"/>
    </row>
    <row r="194" ht="19.5" customHeight="1">
      <c r="F194" s="344"/>
    </row>
    <row r="195" ht="19.5" customHeight="1">
      <c r="F195" s="344"/>
    </row>
    <row r="196" ht="19.5" customHeight="1">
      <c r="F196" s="344"/>
    </row>
    <row r="197" ht="19.5" customHeight="1">
      <c r="F197" s="344"/>
    </row>
    <row r="198" ht="19.5" customHeight="1">
      <c r="F198" s="344"/>
    </row>
    <row r="199" ht="19.5" customHeight="1">
      <c r="F199" s="344"/>
    </row>
    <row r="200" ht="19.5" customHeight="1">
      <c r="F200" s="344"/>
    </row>
    <row r="201" ht="19.5" customHeight="1">
      <c r="F201" s="344"/>
    </row>
    <row r="202" ht="19.5" customHeight="1">
      <c r="F202" s="344"/>
    </row>
    <row r="203" ht="19.5" customHeight="1">
      <c r="F203" s="344"/>
    </row>
    <row r="204" ht="19.5" customHeight="1">
      <c r="F204" s="344"/>
    </row>
    <row r="205" ht="19.5" customHeight="1">
      <c r="F205" s="344"/>
    </row>
    <row r="206" ht="19.5" customHeight="1">
      <c r="F206" s="344"/>
    </row>
    <row r="207" ht="19.5" customHeight="1">
      <c r="F207" s="344"/>
    </row>
    <row r="208" ht="19.5" customHeight="1">
      <c r="F208" s="344"/>
    </row>
    <row r="209" ht="19.5" customHeight="1">
      <c r="F209" s="344"/>
    </row>
    <row r="210" ht="19.5" customHeight="1">
      <c r="F210" s="344"/>
    </row>
    <row r="211" ht="19.5" customHeight="1">
      <c r="F211" s="344"/>
    </row>
    <row r="212" ht="19.5" customHeight="1">
      <c r="F212" s="344"/>
    </row>
    <row r="213" ht="19.5" customHeight="1">
      <c r="F213" s="344"/>
    </row>
    <row r="214" ht="19.5" customHeight="1">
      <c r="F214" s="344"/>
    </row>
    <row r="215" ht="19.5" customHeight="1">
      <c r="F215" s="344"/>
    </row>
    <row r="216" ht="19.5" customHeight="1">
      <c r="F216" s="344"/>
    </row>
    <row r="217" ht="19.5" customHeight="1">
      <c r="F217" s="344"/>
    </row>
    <row r="218" ht="19.5" customHeight="1">
      <c r="F218" s="344"/>
    </row>
    <row r="219" ht="19.5" customHeight="1">
      <c r="F219" s="344"/>
    </row>
    <row r="220" ht="19.5" customHeight="1">
      <c r="F220" s="344"/>
    </row>
    <row r="221" ht="19.5" customHeight="1">
      <c r="F221" s="344"/>
    </row>
    <row r="222" ht="19.5" customHeight="1">
      <c r="F222" s="344"/>
    </row>
    <row r="223" ht="19.5" customHeight="1">
      <c r="F223" s="344"/>
    </row>
    <row r="224" ht="19.5" customHeight="1">
      <c r="F224" s="344"/>
    </row>
    <row r="225" ht="19.5" customHeight="1">
      <c r="F225" s="344"/>
    </row>
    <row r="226" ht="19.5" customHeight="1">
      <c r="F226" s="344"/>
    </row>
    <row r="227" ht="19.5" customHeight="1">
      <c r="F227" s="344"/>
    </row>
    <row r="228" ht="19.5" customHeight="1">
      <c r="F228" s="344"/>
    </row>
    <row r="229" ht="19.5" customHeight="1">
      <c r="F229" s="344"/>
    </row>
    <row r="230" ht="19.5" customHeight="1">
      <c r="F230" s="344"/>
    </row>
    <row r="231" ht="19.5" customHeight="1">
      <c r="F231" s="344"/>
    </row>
    <row r="232" ht="19.5" customHeight="1">
      <c r="F232" s="344"/>
    </row>
    <row r="233" ht="19.5" customHeight="1">
      <c r="F233" s="344"/>
    </row>
    <row r="234" ht="19.5" customHeight="1">
      <c r="F234" s="344"/>
    </row>
    <row r="235" ht="19.5" customHeight="1">
      <c r="F235" s="344"/>
    </row>
    <row r="236" ht="19.5" customHeight="1">
      <c r="F236" s="344"/>
    </row>
    <row r="237" ht="19.5" customHeight="1">
      <c r="F237" s="344"/>
    </row>
    <row r="238" ht="19.5" customHeight="1">
      <c r="F238" s="344"/>
    </row>
    <row r="239" ht="19.5" customHeight="1">
      <c r="F239" s="344"/>
    </row>
    <row r="240" ht="19.5" customHeight="1">
      <c r="F240" s="344"/>
    </row>
    <row r="241" ht="19.5" customHeight="1">
      <c r="F241" s="344"/>
    </row>
    <row r="242" ht="19.5" customHeight="1">
      <c r="F242" s="344"/>
    </row>
    <row r="243" ht="19.5" customHeight="1">
      <c r="F243" s="344"/>
    </row>
    <row r="244" ht="19.5" customHeight="1">
      <c r="F244" s="344"/>
    </row>
    <row r="245" ht="19.5" customHeight="1">
      <c r="F245" s="344"/>
    </row>
    <row r="246" ht="19.5" customHeight="1">
      <c r="F246" s="344"/>
    </row>
    <row r="247" ht="19.5" customHeight="1">
      <c r="F247" s="344"/>
    </row>
    <row r="248" ht="19.5" customHeight="1">
      <c r="F248" s="344"/>
    </row>
    <row r="249" ht="19.5" customHeight="1">
      <c r="F249" s="344"/>
    </row>
    <row r="250" ht="19.5" customHeight="1">
      <c r="F250" s="344"/>
    </row>
    <row r="251" ht="19.5" customHeight="1">
      <c r="F251" s="344"/>
    </row>
    <row r="252" ht="19.5" customHeight="1">
      <c r="F252" s="344"/>
    </row>
    <row r="253" ht="19.5" customHeight="1">
      <c r="F253" s="344"/>
    </row>
    <row r="254" ht="19.5" customHeight="1">
      <c r="F254" s="344"/>
    </row>
    <row r="255" ht="19.5" customHeight="1">
      <c r="F255" s="344"/>
    </row>
    <row r="256" ht="19.5" customHeight="1">
      <c r="F256" s="344"/>
    </row>
    <row r="257" ht="19.5" customHeight="1">
      <c r="F257" s="344"/>
    </row>
    <row r="258" ht="19.5" customHeight="1">
      <c r="F258" s="344"/>
    </row>
    <row r="259" ht="19.5" customHeight="1">
      <c r="F259" s="344"/>
    </row>
    <row r="260" ht="19.5" customHeight="1">
      <c r="F260" s="344"/>
    </row>
    <row r="261" ht="19.5" customHeight="1">
      <c r="F261" s="344"/>
    </row>
    <row r="262" ht="19.5" customHeight="1">
      <c r="F262" s="344"/>
    </row>
    <row r="263" ht="19.5" customHeight="1">
      <c r="F263" s="344"/>
    </row>
    <row r="264" ht="19.5" customHeight="1">
      <c r="F264" s="344"/>
    </row>
    <row r="265" ht="19.5" customHeight="1">
      <c r="F265" s="344"/>
    </row>
    <row r="266" ht="19.5" customHeight="1">
      <c r="F266" s="344"/>
    </row>
    <row r="267" ht="19.5" customHeight="1">
      <c r="F267" s="344"/>
    </row>
    <row r="268" ht="19.5" customHeight="1">
      <c r="F268" s="344"/>
    </row>
    <row r="269" ht="19.5" customHeight="1">
      <c r="F269" s="344"/>
    </row>
    <row r="270" ht="19.5" customHeight="1">
      <c r="F270" s="344"/>
    </row>
    <row r="271" ht="19.5" customHeight="1">
      <c r="F271" s="344"/>
    </row>
    <row r="272" ht="19.5" customHeight="1">
      <c r="F272" s="344"/>
    </row>
    <row r="273" ht="19.5" customHeight="1">
      <c r="F273" s="344"/>
    </row>
    <row r="274" ht="19.5" customHeight="1">
      <c r="F274" s="344"/>
    </row>
    <row r="275" ht="19.5" customHeight="1">
      <c r="F275" s="344"/>
    </row>
    <row r="276" ht="19.5" customHeight="1">
      <c r="F276" s="344"/>
    </row>
    <row r="277" ht="19.5" customHeight="1">
      <c r="F277" s="344"/>
    </row>
    <row r="278" ht="19.5" customHeight="1">
      <c r="F278" s="344"/>
    </row>
    <row r="279" ht="19.5" customHeight="1">
      <c r="F279" s="344"/>
    </row>
    <row r="280" ht="19.5" customHeight="1">
      <c r="F280" s="344"/>
    </row>
    <row r="281" ht="19.5" customHeight="1">
      <c r="F281" s="344"/>
    </row>
    <row r="282" ht="19.5" customHeight="1">
      <c r="F282" s="344"/>
    </row>
    <row r="283" ht="19.5" customHeight="1">
      <c r="F283" s="344"/>
    </row>
    <row r="284" ht="19.5" customHeight="1">
      <c r="F284" s="344"/>
    </row>
    <row r="285" ht="19.5" customHeight="1">
      <c r="F285" s="344"/>
    </row>
    <row r="286" ht="19.5" customHeight="1">
      <c r="F286" s="344"/>
    </row>
    <row r="287" ht="19.5" customHeight="1">
      <c r="F287" s="344"/>
    </row>
    <row r="288" ht="19.5" customHeight="1">
      <c r="F288" s="344"/>
    </row>
    <row r="289" ht="19.5" customHeight="1">
      <c r="F289" s="344"/>
    </row>
    <row r="290" ht="19.5" customHeight="1">
      <c r="F290" s="344"/>
    </row>
    <row r="291" ht="19.5" customHeight="1">
      <c r="F291" s="344"/>
    </row>
    <row r="292" ht="19.5" customHeight="1">
      <c r="F292" s="344"/>
    </row>
    <row r="293" ht="19.5" customHeight="1">
      <c r="F293" s="344"/>
    </row>
    <row r="294" ht="19.5" customHeight="1">
      <c r="F294" s="344"/>
    </row>
    <row r="295" ht="19.5" customHeight="1">
      <c r="F295" s="344"/>
    </row>
    <row r="296" ht="19.5" customHeight="1">
      <c r="F296" s="344"/>
    </row>
    <row r="297" ht="19.5" customHeight="1">
      <c r="F297" s="344"/>
    </row>
    <row r="298" ht="19.5" customHeight="1">
      <c r="F298" s="344"/>
    </row>
    <row r="299" ht="19.5" customHeight="1">
      <c r="F299" s="344"/>
    </row>
    <row r="300" ht="19.5" customHeight="1">
      <c r="F300" s="344"/>
    </row>
    <row r="301" ht="19.5" customHeight="1">
      <c r="F301" s="344"/>
    </row>
    <row r="302" ht="19.5" customHeight="1">
      <c r="F302" s="344"/>
    </row>
    <row r="303" ht="19.5" customHeight="1">
      <c r="F303" s="344"/>
    </row>
    <row r="304" ht="19.5" customHeight="1">
      <c r="F304" s="344"/>
    </row>
    <row r="305" ht="19.5" customHeight="1">
      <c r="F305" s="344"/>
    </row>
    <row r="306" ht="19.5" customHeight="1">
      <c r="F306" s="344"/>
    </row>
    <row r="307" ht="19.5" customHeight="1">
      <c r="F307" s="344"/>
    </row>
    <row r="308" ht="19.5" customHeight="1">
      <c r="F308" s="344"/>
    </row>
    <row r="309" ht="19.5" customHeight="1">
      <c r="F309" s="344"/>
    </row>
    <row r="310" ht="19.5" customHeight="1">
      <c r="F310" s="344"/>
    </row>
    <row r="311" ht="19.5" customHeight="1">
      <c r="F311" s="344"/>
    </row>
    <row r="312" ht="19.5" customHeight="1">
      <c r="F312" s="344"/>
    </row>
    <row r="313" ht="19.5" customHeight="1">
      <c r="F313" s="344"/>
    </row>
    <row r="314" ht="19.5" customHeight="1">
      <c r="F314" s="344"/>
    </row>
    <row r="315" ht="19.5" customHeight="1">
      <c r="F315" s="344"/>
    </row>
    <row r="316" ht="19.5" customHeight="1">
      <c r="F316" s="344"/>
    </row>
    <row r="317" ht="19.5" customHeight="1">
      <c r="F317" s="344"/>
    </row>
    <row r="318" ht="19.5" customHeight="1">
      <c r="F318" s="344"/>
    </row>
    <row r="319" ht="19.5" customHeight="1">
      <c r="F319" s="344"/>
    </row>
    <row r="320" ht="19.5" customHeight="1">
      <c r="F320" s="344"/>
    </row>
    <row r="321" ht="19.5" customHeight="1">
      <c r="F321" s="344"/>
    </row>
    <row r="322" ht="19.5" customHeight="1">
      <c r="F322" s="344"/>
    </row>
    <row r="323" ht="19.5" customHeight="1">
      <c r="F323" s="344"/>
    </row>
    <row r="324" ht="19.5" customHeight="1">
      <c r="F324" s="344"/>
    </row>
    <row r="325" ht="19.5" customHeight="1">
      <c r="F325" s="344"/>
    </row>
    <row r="326" ht="19.5" customHeight="1">
      <c r="F326" s="344"/>
    </row>
    <row r="327" ht="19.5" customHeight="1">
      <c r="F327" s="344"/>
    </row>
    <row r="328" ht="19.5" customHeight="1">
      <c r="F328" s="344"/>
    </row>
    <row r="329" ht="19.5" customHeight="1">
      <c r="F329" s="344"/>
    </row>
    <row r="330" ht="19.5" customHeight="1">
      <c r="F330" s="344"/>
    </row>
    <row r="331" ht="19.5" customHeight="1">
      <c r="F331" s="344"/>
    </row>
    <row r="332" ht="19.5" customHeight="1">
      <c r="F332" s="344"/>
    </row>
    <row r="333" ht="19.5" customHeight="1">
      <c r="F333" s="344"/>
    </row>
    <row r="334" ht="19.5" customHeight="1">
      <c r="F334" s="344"/>
    </row>
    <row r="335" ht="19.5" customHeight="1">
      <c r="F335" s="344"/>
    </row>
    <row r="336" ht="19.5" customHeight="1">
      <c r="F336" s="344"/>
    </row>
    <row r="337" ht="19.5" customHeight="1">
      <c r="F337" s="344"/>
    </row>
    <row r="338" ht="19.5" customHeight="1">
      <c r="F338" s="344"/>
    </row>
    <row r="339" ht="19.5" customHeight="1">
      <c r="F339" s="344"/>
    </row>
    <row r="340" ht="19.5" customHeight="1">
      <c r="F340" s="344"/>
    </row>
    <row r="341" ht="19.5" customHeight="1">
      <c r="F341" s="344"/>
    </row>
    <row r="342" ht="19.5" customHeight="1">
      <c r="F342" s="344"/>
    </row>
    <row r="343" ht="19.5" customHeight="1">
      <c r="F343" s="344"/>
    </row>
    <row r="344" ht="19.5" customHeight="1">
      <c r="F344" s="344"/>
    </row>
    <row r="345" ht="19.5" customHeight="1">
      <c r="F345" s="344"/>
    </row>
    <row r="346" ht="19.5" customHeight="1">
      <c r="F346" s="344"/>
    </row>
    <row r="347" ht="19.5" customHeight="1">
      <c r="F347" s="344"/>
    </row>
    <row r="348" ht="19.5" customHeight="1">
      <c r="F348" s="344"/>
    </row>
    <row r="349" ht="19.5" customHeight="1">
      <c r="F349" s="344"/>
    </row>
    <row r="350" ht="19.5" customHeight="1">
      <c r="F350" s="344"/>
    </row>
    <row r="351" ht="19.5" customHeight="1">
      <c r="F351" s="344"/>
    </row>
    <row r="352" ht="19.5" customHeight="1">
      <c r="F352" s="344"/>
    </row>
    <row r="353" ht="19.5" customHeight="1">
      <c r="F353" s="344"/>
    </row>
    <row r="354" ht="19.5" customHeight="1">
      <c r="F354" s="344"/>
    </row>
    <row r="355" ht="19.5" customHeight="1">
      <c r="F355" s="344"/>
    </row>
    <row r="356" ht="19.5" customHeight="1">
      <c r="F356" s="344"/>
    </row>
    <row r="357" ht="19.5" customHeight="1">
      <c r="F357" s="344"/>
    </row>
    <row r="358" ht="19.5" customHeight="1">
      <c r="F358" s="344"/>
    </row>
    <row r="359" ht="19.5" customHeight="1">
      <c r="F359" s="344"/>
    </row>
    <row r="360" ht="19.5" customHeight="1">
      <c r="F360" s="344"/>
    </row>
    <row r="361" ht="19.5" customHeight="1">
      <c r="F361" s="344"/>
    </row>
    <row r="362" ht="19.5" customHeight="1">
      <c r="F362" s="344"/>
    </row>
    <row r="363" ht="19.5" customHeight="1">
      <c r="F363" s="344"/>
    </row>
    <row r="364" ht="19.5" customHeight="1">
      <c r="F364" s="344"/>
    </row>
    <row r="365" ht="19.5" customHeight="1">
      <c r="F365" s="344"/>
    </row>
    <row r="366" ht="19.5" customHeight="1">
      <c r="F366" s="344"/>
    </row>
    <row r="367" ht="19.5" customHeight="1">
      <c r="F367" s="344"/>
    </row>
    <row r="368" ht="19.5" customHeight="1">
      <c r="F368" s="344"/>
    </row>
    <row r="369" ht="19.5" customHeight="1">
      <c r="F369" s="344"/>
    </row>
    <row r="370" ht="19.5" customHeight="1">
      <c r="F370" s="344"/>
    </row>
    <row r="371" ht="19.5" customHeight="1">
      <c r="F371" s="344"/>
    </row>
    <row r="372" ht="19.5" customHeight="1">
      <c r="F372" s="344"/>
    </row>
    <row r="373" ht="19.5" customHeight="1">
      <c r="F373" s="344"/>
    </row>
    <row r="374" ht="19.5" customHeight="1">
      <c r="F374" s="344"/>
    </row>
    <row r="375" ht="19.5" customHeight="1">
      <c r="F375" s="344"/>
    </row>
    <row r="376" ht="19.5" customHeight="1">
      <c r="F376" s="344"/>
    </row>
    <row r="377" ht="19.5" customHeight="1">
      <c r="F377" s="344"/>
    </row>
    <row r="378" ht="19.5" customHeight="1">
      <c r="F378" s="344"/>
    </row>
    <row r="379" ht="19.5" customHeight="1">
      <c r="F379" s="344"/>
    </row>
    <row r="380" ht="19.5" customHeight="1">
      <c r="F380" s="344"/>
    </row>
    <row r="381" ht="19.5" customHeight="1">
      <c r="F381" s="344"/>
    </row>
    <row r="382" ht="19.5" customHeight="1">
      <c r="F382" s="344"/>
    </row>
    <row r="383" ht="19.5" customHeight="1">
      <c r="F383" s="344"/>
    </row>
    <row r="384" ht="19.5" customHeight="1">
      <c r="F384" s="344"/>
    </row>
    <row r="385" ht="19.5" customHeight="1">
      <c r="F385" s="344"/>
    </row>
    <row r="386" ht="19.5" customHeight="1">
      <c r="F386" s="344"/>
    </row>
    <row r="387" ht="19.5" customHeight="1">
      <c r="F387" s="344"/>
    </row>
    <row r="388" ht="19.5" customHeight="1">
      <c r="F388" s="344"/>
    </row>
    <row r="389" ht="19.5" customHeight="1">
      <c r="F389" s="344"/>
    </row>
    <row r="390" ht="19.5" customHeight="1">
      <c r="F390" s="344"/>
    </row>
    <row r="391" ht="19.5" customHeight="1">
      <c r="F391" s="344"/>
    </row>
    <row r="392" ht="19.5" customHeight="1">
      <c r="F392" s="344"/>
    </row>
    <row r="393" ht="19.5" customHeight="1">
      <c r="F393" s="344"/>
    </row>
    <row r="394" ht="19.5" customHeight="1">
      <c r="F394" s="344"/>
    </row>
    <row r="395" ht="19.5" customHeight="1">
      <c r="F395" s="344"/>
    </row>
    <row r="396" ht="19.5" customHeight="1">
      <c r="F396" s="344"/>
    </row>
    <row r="397" ht="19.5" customHeight="1">
      <c r="F397" s="344"/>
    </row>
    <row r="398" ht="19.5" customHeight="1">
      <c r="F398" s="344"/>
    </row>
    <row r="399" ht="19.5" customHeight="1">
      <c r="F399" s="344"/>
    </row>
    <row r="400" ht="19.5" customHeight="1">
      <c r="F400" s="344"/>
    </row>
    <row r="401" ht="19.5" customHeight="1">
      <c r="F401" s="344"/>
    </row>
    <row r="402" ht="19.5" customHeight="1">
      <c r="F402" s="344"/>
    </row>
    <row r="403" ht="19.5" customHeight="1">
      <c r="F403" s="344"/>
    </row>
    <row r="404" ht="19.5" customHeight="1">
      <c r="F404" s="344"/>
    </row>
    <row r="405" ht="19.5" customHeight="1">
      <c r="F405" s="344"/>
    </row>
    <row r="406" ht="19.5" customHeight="1">
      <c r="F406" s="344"/>
    </row>
    <row r="407" ht="19.5" customHeight="1">
      <c r="F407" s="344"/>
    </row>
    <row r="408" ht="19.5" customHeight="1">
      <c r="F408" s="344"/>
    </row>
    <row r="409" ht="19.5" customHeight="1">
      <c r="F409" s="344"/>
    </row>
    <row r="410" ht="19.5" customHeight="1">
      <c r="F410" s="344"/>
    </row>
    <row r="411" ht="19.5" customHeight="1">
      <c r="F411" s="344"/>
    </row>
    <row r="412" ht="19.5" customHeight="1">
      <c r="F412" s="344"/>
    </row>
    <row r="413" ht="19.5" customHeight="1">
      <c r="F413" s="344"/>
    </row>
    <row r="414" ht="19.5" customHeight="1">
      <c r="F414" s="344"/>
    </row>
    <row r="415" ht="19.5" customHeight="1">
      <c r="F415" s="344"/>
    </row>
    <row r="416" ht="19.5" customHeight="1">
      <c r="F416" s="344"/>
    </row>
    <row r="417" ht="19.5" customHeight="1">
      <c r="F417" s="344"/>
    </row>
    <row r="418" ht="19.5" customHeight="1">
      <c r="F418" s="344"/>
    </row>
    <row r="419" ht="19.5" customHeight="1">
      <c r="F419" s="344"/>
    </row>
    <row r="420" ht="19.5" customHeight="1">
      <c r="F420" s="344"/>
    </row>
    <row r="421" ht="19.5" customHeight="1">
      <c r="F421" s="344"/>
    </row>
    <row r="422" ht="19.5" customHeight="1">
      <c r="F422" s="344"/>
    </row>
    <row r="423" ht="19.5" customHeight="1">
      <c r="F423" s="344"/>
    </row>
    <row r="424" ht="19.5" customHeight="1">
      <c r="F424" s="344"/>
    </row>
    <row r="425" ht="19.5" customHeight="1">
      <c r="F425" s="344"/>
    </row>
    <row r="426" ht="19.5" customHeight="1">
      <c r="F426" s="344"/>
    </row>
    <row r="427" ht="19.5" customHeight="1">
      <c r="F427" s="344"/>
    </row>
    <row r="428" ht="19.5" customHeight="1">
      <c r="F428" s="344"/>
    </row>
    <row r="429" ht="19.5" customHeight="1">
      <c r="F429" s="344"/>
    </row>
    <row r="430" ht="19.5" customHeight="1">
      <c r="F430" s="344"/>
    </row>
    <row r="431" ht="19.5" customHeight="1">
      <c r="F431" s="344"/>
    </row>
    <row r="432" ht="19.5" customHeight="1">
      <c r="F432" s="344"/>
    </row>
    <row r="433" ht="19.5" customHeight="1">
      <c r="F433" s="344"/>
    </row>
    <row r="434" ht="19.5" customHeight="1">
      <c r="F434" s="344"/>
    </row>
    <row r="435" ht="19.5" customHeight="1">
      <c r="F435" s="344"/>
    </row>
    <row r="436" ht="19.5" customHeight="1">
      <c r="F436" s="344"/>
    </row>
    <row r="437" ht="19.5" customHeight="1">
      <c r="F437" s="344"/>
    </row>
    <row r="438" ht="19.5" customHeight="1">
      <c r="F438" s="344"/>
    </row>
    <row r="439" ht="19.5" customHeight="1">
      <c r="F439" s="344"/>
    </row>
    <row r="440" ht="19.5" customHeight="1">
      <c r="F440" s="344"/>
    </row>
    <row r="441" ht="19.5" customHeight="1">
      <c r="F441" s="344"/>
    </row>
    <row r="442" ht="19.5" customHeight="1">
      <c r="F442" s="344"/>
    </row>
    <row r="443" ht="19.5" customHeight="1">
      <c r="F443" s="344"/>
    </row>
    <row r="444" ht="19.5" customHeight="1">
      <c r="F444" s="344"/>
    </row>
    <row r="445" ht="19.5" customHeight="1">
      <c r="F445" s="344"/>
    </row>
    <row r="446" ht="19.5" customHeight="1">
      <c r="F446" s="344"/>
    </row>
    <row r="447" ht="19.5" customHeight="1">
      <c r="F447" s="344"/>
    </row>
    <row r="448" ht="19.5" customHeight="1">
      <c r="F448" s="344"/>
    </row>
    <row r="449" ht="19.5" customHeight="1">
      <c r="F449" s="344"/>
    </row>
    <row r="450" ht="19.5" customHeight="1">
      <c r="F450" s="344"/>
    </row>
    <row r="451" ht="19.5" customHeight="1">
      <c r="F451" s="344"/>
    </row>
    <row r="452" ht="19.5" customHeight="1">
      <c r="F452" s="344"/>
    </row>
    <row r="453" ht="19.5" customHeight="1">
      <c r="F453" s="344"/>
    </row>
    <row r="454" ht="19.5" customHeight="1">
      <c r="F454" s="344"/>
    </row>
    <row r="455" ht="19.5" customHeight="1">
      <c r="F455" s="344"/>
    </row>
    <row r="456" ht="19.5" customHeight="1">
      <c r="F456" s="344"/>
    </row>
    <row r="457" ht="19.5" customHeight="1">
      <c r="F457" s="344"/>
    </row>
  </sheetData>
  <sheetProtection selectLockedCells="1"/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60" r:id="rId3"/>
  <headerFooter alignWithMargins="0">
    <oddFooter>&amp;C&amp;12- Streng vertraulich -&amp;RSeite 3a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3" zoomScaleNormal="73" zoomScalePageLayoutView="0" workbookViewId="0" topLeftCell="A1">
      <selection activeCell="C2" sqref="C2"/>
    </sheetView>
  </sheetViews>
  <sheetFormatPr defaultColWidth="11.421875" defaultRowHeight="19.5" customHeight="1"/>
  <cols>
    <col min="1" max="1" width="5.00390625" style="1" customWidth="1"/>
    <col min="2" max="2" width="30.7109375" style="0" customWidth="1"/>
    <col min="3" max="3" width="27.7109375" style="63" customWidth="1"/>
    <col min="4" max="5" width="27.7109375" style="7" customWidth="1"/>
    <col min="6" max="6" width="27.7109375" style="345" customWidth="1"/>
    <col min="7" max="7" width="27.7109375" style="7" customWidth="1"/>
    <col min="8" max="8" width="27.7109375" style="491" customWidth="1"/>
    <col min="9" max="9" width="37.140625" style="145" customWidth="1"/>
  </cols>
  <sheetData>
    <row r="1" spans="1:9" s="12" customFormat="1" ht="19.5" customHeight="1">
      <c r="A1" s="573"/>
      <c r="B1" s="563" t="s">
        <v>17</v>
      </c>
      <c r="C1" s="587" t="str">
        <f>Deckblatt!B20</f>
        <v>Petra Partner und Max Mustermann</v>
      </c>
      <c r="D1" s="565"/>
      <c r="E1" s="566"/>
      <c r="F1" s="588"/>
      <c r="G1" s="278"/>
      <c r="H1" s="483"/>
      <c r="I1" s="572"/>
    </row>
    <row r="2" spans="2:9" ht="19.5" customHeight="1">
      <c r="B2" s="65"/>
      <c r="C2" s="324"/>
      <c r="D2" s="87"/>
      <c r="E2" s="87"/>
      <c r="F2" s="336"/>
      <c r="G2" s="87"/>
      <c r="H2" s="484"/>
      <c r="I2" s="533"/>
    </row>
    <row r="3" spans="2:9" ht="19.5" customHeight="1">
      <c r="B3" s="65"/>
      <c r="C3" s="324"/>
      <c r="D3" s="87"/>
      <c r="E3" s="87"/>
      <c r="F3" s="336"/>
      <c r="G3" s="87"/>
      <c r="H3" s="484"/>
      <c r="I3" s="533"/>
    </row>
    <row r="4" spans="1:10" s="12" customFormat="1" ht="19.5" customHeight="1">
      <c r="A4" s="210" t="s">
        <v>25</v>
      </c>
      <c r="B4" s="209"/>
      <c r="C4" s="328"/>
      <c r="D4" s="413" t="s">
        <v>58</v>
      </c>
      <c r="E4" s="414"/>
      <c r="F4" s="203"/>
      <c r="G4" s="203"/>
      <c r="H4" s="536"/>
      <c r="I4" s="145"/>
      <c r="J4" s="7"/>
    </row>
    <row r="5" spans="1:10" s="122" customFormat="1" ht="19.5" customHeight="1">
      <c r="A5" s="211"/>
      <c r="B5" s="212"/>
      <c r="C5" s="349"/>
      <c r="D5" s="348"/>
      <c r="E5" s="331"/>
      <c r="F5" s="338"/>
      <c r="G5" s="331"/>
      <c r="H5" s="491"/>
      <c r="I5" s="145" t="s">
        <v>121</v>
      </c>
      <c r="J5" s="276"/>
    </row>
    <row r="6" spans="1:9" s="121" customFormat="1" ht="24.75" customHeight="1">
      <c r="A6" s="181"/>
      <c r="B6" s="177" t="s">
        <v>67</v>
      </c>
      <c r="C6" s="183" t="s">
        <v>70</v>
      </c>
      <c r="D6" s="127" t="s">
        <v>160</v>
      </c>
      <c r="E6" s="193" t="s">
        <v>131</v>
      </c>
      <c r="F6" s="339" t="s">
        <v>72</v>
      </c>
      <c r="G6" s="127" t="s">
        <v>198</v>
      </c>
      <c r="H6" s="487" t="s">
        <v>74</v>
      </c>
      <c r="I6" s="186" t="s">
        <v>80</v>
      </c>
    </row>
    <row r="7" spans="1:9" s="121" customFormat="1" ht="24.75" customHeight="1">
      <c r="A7" s="181"/>
      <c r="B7" s="177" t="s">
        <v>68</v>
      </c>
      <c r="C7" s="183" t="s">
        <v>129</v>
      </c>
      <c r="D7" s="127" t="s">
        <v>191</v>
      </c>
      <c r="E7" s="193" t="s">
        <v>189</v>
      </c>
      <c r="F7" s="339" t="s">
        <v>73</v>
      </c>
      <c r="G7" s="127" t="s">
        <v>178</v>
      </c>
      <c r="H7" s="487" t="s">
        <v>75</v>
      </c>
      <c r="I7" s="186"/>
    </row>
    <row r="8" spans="1:9" s="121" customFormat="1" ht="24.75" customHeight="1">
      <c r="A8" s="181"/>
      <c r="B8" s="177" t="s">
        <v>69</v>
      </c>
      <c r="C8" s="183" t="s">
        <v>130</v>
      </c>
      <c r="D8" s="127" t="s">
        <v>132</v>
      </c>
      <c r="E8" s="193" t="s">
        <v>190</v>
      </c>
      <c r="F8" s="412" t="s">
        <v>159</v>
      </c>
      <c r="G8" s="127"/>
      <c r="H8" s="487" t="s">
        <v>119</v>
      </c>
      <c r="I8" s="186"/>
    </row>
    <row r="9" spans="1:9" s="126" customFormat="1" ht="9.75" customHeight="1">
      <c r="A9" s="251"/>
      <c r="B9" s="256"/>
      <c r="C9" s="256"/>
      <c r="D9" s="258"/>
      <c r="E9" s="582"/>
      <c r="F9" s="341"/>
      <c r="G9" s="258"/>
      <c r="H9" s="489"/>
      <c r="I9" s="264"/>
    </row>
    <row r="10" spans="1:9" s="126" customFormat="1" ht="24.75" customHeight="1">
      <c r="A10" s="251">
        <v>1</v>
      </c>
      <c r="B10" s="252"/>
      <c r="C10" s="252"/>
      <c r="D10" s="255"/>
      <c r="E10" s="400" t="str">
        <f>Bilanz!$C$5</f>
        <v>Max M.</v>
      </c>
      <c r="F10" s="340"/>
      <c r="G10" s="254"/>
      <c r="H10" s="488"/>
      <c r="I10" s="261"/>
    </row>
    <row r="11" spans="1:9" s="126" customFormat="1" ht="24.75" customHeight="1">
      <c r="A11" s="251"/>
      <c r="B11" s="252"/>
      <c r="C11" s="252"/>
      <c r="D11" s="255"/>
      <c r="E11" s="400" t="str">
        <f>Bilanz!$C$5</f>
        <v>Max M.</v>
      </c>
      <c r="F11" s="340"/>
      <c r="G11" s="254"/>
      <c r="H11" s="488"/>
      <c r="I11" s="261"/>
    </row>
    <row r="12" spans="1:9" s="126" customFormat="1" ht="24.75" customHeight="1">
      <c r="A12" s="251"/>
      <c r="B12" s="256"/>
      <c r="C12" s="256"/>
      <c r="D12" s="258"/>
      <c r="E12" s="401" t="str">
        <f>Bilanz!$D$5</f>
        <v>Petra P.</v>
      </c>
      <c r="F12" s="341"/>
      <c r="G12" s="258"/>
      <c r="H12" s="489"/>
      <c r="I12" s="264"/>
    </row>
    <row r="13" spans="1:9" s="126" customFormat="1" ht="9.75" customHeight="1">
      <c r="A13" s="251"/>
      <c r="B13" s="252"/>
      <c r="C13" s="252"/>
      <c r="D13" s="254"/>
      <c r="E13" s="402"/>
      <c r="F13" s="340"/>
      <c r="G13" s="254"/>
      <c r="H13" s="488"/>
      <c r="I13" s="261"/>
    </row>
    <row r="14" spans="1:9" s="126" customFormat="1" ht="24.75" customHeight="1">
      <c r="A14" s="251">
        <f>A10+1</f>
        <v>2</v>
      </c>
      <c r="B14" s="132"/>
      <c r="C14" s="252"/>
      <c r="D14" s="332"/>
      <c r="E14" s="400" t="str">
        <f>Bilanz!$C$5</f>
        <v>Max M.</v>
      </c>
      <c r="F14" s="340"/>
      <c r="G14" s="254"/>
      <c r="H14" s="488"/>
      <c r="I14" s="261"/>
    </row>
    <row r="15" spans="1:9" s="126" customFormat="1" ht="19.5" customHeight="1">
      <c r="A15" s="251"/>
      <c r="B15" s="252"/>
      <c r="C15" s="132"/>
      <c r="D15" s="332"/>
      <c r="E15" s="400" t="str">
        <f>Bilanz!$C$5</f>
        <v>Max M.</v>
      </c>
      <c r="F15" s="340"/>
      <c r="G15" s="254"/>
      <c r="H15" s="488"/>
      <c r="I15" s="261"/>
    </row>
    <row r="16" spans="1:9" s="126" customFormat="1" ht="19.5" customHeight="1">
      <c r="A16" s="251"/>
      <c r="B16" s="133"/>
      <c r="C16" s="256"/>
      <c r="D16" s="333"/>
      <c r="E16" s="401" t="str">
        <f>Bilanz!$D$5</f>
        <v>Petra P.</v>
      </c>
      <c r="F16" s="341"/>
      <c r="G16" s="258"/>
      <c r="H16" s="489"/>
      <c r="I16" s="264"/>
    </row>
    <row r="17" spans="1:9" s="126" customFormat="1" ht="9.75" customHeight="1">
      <c r="A17" s="251"/>
      <c r="B17" s="252"/>
      <c r="C17" s="252"/>
      <c r="D17" s="254"/>
      <c r="E17" s="402"/>
      <c r="F17" s="340"/>
      <c r="G17" s="254"/>
      <c r="H17" s="488"/>
      <c r="I17" s="261"/>
    </row>
    <row r="18" spans="1:9" s="126" customFormat="1" ht="24.75" customHeight="1">
      <c r="A18" s="251">
        <f>A14+1</f>
        <v>3</v>
      </c>
      <c r="B18" s="132"/>
      <c r="C18" s="252"/>
      <c r="D18" s="332"/>
      <c r="E18" s="400" t="str">
        <f>Bilanz!$C$5</f>
        <v>Max M.</v>
      </c>
      <c r="F18" s="340"/>
      <c r="G18" s="254"/>
      <c r="H18" s="488"/>
      <c r="I18" s="261"/>
    </row>
    <row r="19" spans="1:9" s="126" customFormat="1" ht="24.75" customHeight="1">
      <c r="A19" s="251"/>
      <c r="B19" s="252"/>
      <c r="C19" s="132"/>
      <c r="D19" s="332"/>
      <c r="E19" s="400" t="str">
        <f>Bilanz!$C$5</f>
        <v>Max M.</v>
      </c>
      <c r="F19" s="340"/>
      <c r="G19" s="254"/>
      <c r="H19" s="488"/>
      <c r="I19" s="261"/>
    </row>
    <row r="20" spans="1:9" s="126" customFormat="1" ht="24.75" customHeight="1">
      <c r="A20" s="251"/>
      <c r="B20" s="133"/>
      <c r="C20" s="256"/>
      <c r="D20" s="333"/>
      <c r="E20" s="401" t="str">
        <f>Bilanz!$D$5</f>
        <v>Petra P.</v>
      </c>
      <c r="F20" s="341"/>
      <c r="G20" s="258"/>
      <c r="H20" s="489"/>
      <c r="I20" s="264"/>
    </row>
    <row r="21" spans="1:9" s="126" customFormat="1" ht="9.75" customHeight="1">
      <c r="A21" s="251"/>
      <c r="B21" s="252"/>
      <c r="C21" s="252"/>
      <c r="D21" s="254"/>
      <c r="E21" s="272"/>
      <c r="F21" s="340"/>
      <c r="G21" s="254"/>
      <c r="H21" s="488"/>
      <c r="I21" s="261"/>
    </row>
    <row r="22" spans="1:9" s="126" customFormat="1" ht="24.75" customHeight="1">
      <c r="A22" s="251">
        <f>A18+1</f>
        <v>4</v>
      </c>
      <c r="B22" s="252"/>
      <c r="C22" s="252"/>
      <c r="D22" s="254"/>
      <c r="E22" s="272"/>
      <c r="F22" s="340"/>
      <c r="G22" s="254"/>
      <c r="H22" s="488"/>
      <c r="I22" s="261"/>
    </row>
    <row r="23" spans="1:9" s="126" customFormat="1" ht="24.75" customHeight="1">
      <c r="A23" s="251"/>
      <c r="B23" s="252"/>
      <c r="C23" s="252"/>
      <c r="D23" s="254"/>
      <c r="E23" s="272"/>
      <c r="F23" s="340"/>
      <c r="G23" s="254"/>
      <c r="H23" s="488"/>
      <c r="I23" s="261"/>
    </row>
    <row r="24" spans="1:9" s="126" customFormat="1" ht="24.75" customHeight="1">
      <c r="A24" s="251"/>
      <c r="B24" s="256"/>
      <c r="C24" s="256"/>
      <c r="D24" s="258"/>
      <c r="E24" s="275"/>
      <c r="F24" s="341"/>
      <c r="G24" s="258"/>
      <c r="H24" s="489"/>
      <c r="I24" s="264"/>
    </row>
    <row r="25" spans="1:9" s="126" customFormat="1" ht="9.75" customHeight="1">
      <c r="A25" s="251"/>
      <c r="B25" s="252"/>
      <c r="C25" s="252"/>
      <c r="D25" s="254"/>
      <c r="E25" s="272"/>
      <c r="F25" s="340"/>
      <c r="G25" s="254"/>
      <c r="H25" s="488"/>
      <c r="I25" s="261"/>
    </row>
    <row r="26" spans="1:9" s="126" customFormat="1" ht="15" customHeight="1">
      <c r="A26" s="173"/>
      <c r="B26" s="124"/>
      <c r="C26" s="529" t="s">
        <v>0</v>
      </c>
      <c r="D26" s="530" t="s">
        <v>1</v>
      </c>
      <c r="E26" s="531" t="s">
        <v>201</v>
      </c>
      <c r="F26" s="532" t="s">
        <v>202</v>
      </c>
      <c r="G26" s="128"/>
      <c r="H26" s="537"/>
      <c r="I26" s="146"/>
    </row>
    <row r="27" spans="1:9" s="528" customFormat="1" ht="31.5" customHeight="1">
      <c r="A27" s="525"/>
      <c r="B27" s="420" t="s">
        <v>135</v>
      </c>
      <c r="C27" s="421" t="s">
        <v>195</v>
      </c>
      <c r="D27" s="422" t="s">
        <v>196</v>
      </c>
      <c r="E27" s="422" t="s">
        <v>203</v>
      </c>
      <c r="F27" s="423" t="s">
        <v>133</v>
      </c>
      <c r="G27" s="526" t="s">
        <v>197</v>
      </c>
      <c r="H27" s="527" t="s">
        <v>194</v>
      </c>
      <c r="I27" s="422" t="s">
        <v>199</v>
      </c>
    </row>
    <row r="28" spans="1:9" s="123" customFormat="1" ht="15.75" customHeight="1">
      <c r="A28" s="174"/>
      <c r="B28" s="179"/>
      <c r="C28" s="418"/>
      <c r="D28" s="180"/>
      <c r="E28" s="180"/>
      <c r="F28" s="347"/>
      <c r="G28" s="343"/>
      <c r="H28" s="490"/>
      <c r="I28" s="534"/>
    </row>
    <row r="29" spans="1:9" s="135" customFormat="1" ht="24.75" customHeight="1">
      <c r="A29" s="175"/>
      <c r="B29" s="398" t="str">
        <f>Bilanz!$C$5</f>
        <v>Max M.</v>
      </c>
      <c r="C29" s="134">
        <v>0</v>
      </c>
      <c r="D29" s="134">
        <v>0</v>
      </c>
      <c r="E29" s="134">
        <v>0</v>
      </c>
      <c r="F29" s="134">
        <f>C29+D29-E29</f>
        <v>0</v>
      </c>
      <c r="G29" s="134">
        <v>0</v>
      </c>
      <c r="H29" s="494">
        <v>0</v>
      </c>
      <c r="I29" s="492">
        <v>0</v>
      </c>
    </row>
    <row r="30" spans="1:9" s="135" customFormat="1" ht="24.75" customHeight="1">
      <c r="A30" s="175"/>
      <c r="B30" s="399" t="str">
        <f>Bilanz!$D$5</f>
        <v>Petra P.</v>
      </c>
      <c r="C30" s="134">
        <v>0</v>
      </c>
      <c r="D30" s="134">
        <v>0</v>
      </c>
      <c r="E30" s="134">
        <v>0</v>
      </c>
      <c r="F30" s="134">
        <f>C30+D30-E30</f>
        <v>0</v>
      </c>
      <c r="G30" s="134">
        <v>0</v>
      </c>
      <c r="H30" s="494">
        <v>0</v>
      </c>
      <c r="I30" s="492">
        <v>0</v>
      </c>
    </row>
    <row r="31" spans="1:9" s="138" customFormat="1" ht="24.75" customHeight="1" thickBot="1">
      <c r="A31" s="176"/>
      <c r="B31" s="136" t="s">
        <v>82</v>
      </c>
      <c r="C31" s="137">
        <f aca="true" t="shared" si="0" ref="C31:I31">SUM(C29:C30)</f>
        <v>0</v>
      </c>
      <c r="D31" s="137">
        <f t="shared" si="0"/>
        <v>0</v>
      </c>
      <c r="E31" s="137">
        <f t="shared" si="0"/>
        <v>0</v>
      </c>
      <c r="F31" s="137">
        <f t="shared" si="0"/>
        <v>0</v>
      </c>
      <c r="G31" s="137">
        <f t="shared" si="0"/>
        <v>0</v>
      </c>
      <c r="H31" s="495">
        <f t="shared" si="0"/>
        <v>0</v>
      </c>
      <c r="I31" s="493">
        <f t="shared" si="0"/>
        <v>0</v>
      </c>
    </row>
    <row r="32" ht="19.5" customHeight="1" thickTop="1"/>
    <row r="33" spans="1:9" s="528" customFormat="1" ht="31.5" customHeight="1">
      <c r="A33" s="525"/>
      <c r="B33" s="420" t="s">
        <v>134</v>
      </c>
      <c r="C33" s="421" t="s">
        <v>195</v>
      </c>
      <c r="D33" s="422" t="s">
        <v>196</v>
      </c>
      <c r="E33" s="422" t="s">
        <v>203</v>
      </c>
      <c r="F33" s="423" t="s">
        <v>133</v>
      </c>
      <c r="G33" s="526" t="s">
        <v>197</v>
      </c>
      <c r="H33" s="527" t="s">
        <v>194</v>
      </c>
      <c r="I33" s="422" t="s">
        <v>199</v>
      </c>
    </row>
    <row r="34" spans="2:9" ht="12" customHeight="1">
      <c r="B34" s="179" t="s">
        <v>136</v>
      </c>
      <c r="C34" s="418"/>
      <c r="D34" s="180"/>
      <c r="E34" s="347"/>
      <c r="F34" s="343"/>
      <c r="G34" s="180"/>
      <c r="H34" s="490"/>
      <c r="I34" s="534"/>
    </row>
    <row r="35" spans="2:9" ht="19.5" customHeight="1">
      <c r="B35" s="398" t="str">
        <f>Bilanz!$C$5</f>
        <v>Max M.</v>
      </c>
      <c r="C35" s="134">
        <f>'LV-RV eigen'!C33</f>
        <v>0</v>
      </c>
      <c r="D35" s="134">
        <f>'LV-RV eigen'!D33</f>
        <v>0</v>
      </c>
      <c r="E35" s="134">
        <f>'LV-RV eigen'!E33</f>
        <v>0</v>
      </c>
      <c r="F35" s="134">
        <f>C35+D35-E35</f>
        <v>0</v>
      </c>
      <c r="G35" s="134">
        <f>'LV-RV eigen'!G33</f>
        <v>0</v>
      </c>
      <c r="H35" s="494">
        <f>'LV-RV eigen'!H33</f>
        <v>0</v>
      </c>
      <c r="I35" s="492">
        <f>'LV-RV eigen'!J33</f>
        <v>0</v>
      </c>
    </row>
    <row r="36" spans="2:9" ht="19.5" customHeight="1">
      <c r="B36" s="398" t="str">
        <f>Bilanz!$D$5</f>
        <v>Petra P.</v>
      </c>
      <c r="C36" s="134">
        <f>'LV-RV eigen'!C34</f>
        <v>0</v>
      </c>
      <c r="D36" s="134">
        <f>'LV-RV eigen'!D34</f>
        <v>0</v>
      </c>
      <c r="E36" s="134">
        <f>'LV-RV eigen'!E34</f>
        <v>0</v>
      </c>
      <c r="F36" s="134">
        <f>C36+D36-E36</f>
        <v>0</v>
      </c>
      <c r="G36" s="134">
        <f>'LV-RV eigen'!G34</f>
        <v>0</v>
      </c>
      <c r="H36" s="494">
        <f>'LV-RV eigen'!H34</f>
        <v>0</v>
      </c>
      <c r="I36" s="492">
        <f>'LV-RV eigen'!J34</f>
        <v>0</v>
      </c>
    </row>
    <row r="37" spans="2:9" ht="19.5" customHeight="1" thickBot="1">
      <c r="B37" s="136" t="s">
        <v>82</v>
      </c>
      <c r="C37" s="137">
        <f>SUM(C35:C36)</f>
        <v>0</v>
      </c>
      <c r="D37" s="137">
        <f>SUM(D35:D36)</f>
        <v>0</v>
      </c>
      <c r="E37" s="137">
        <f>SUM(E35:E36)</f>
        <v>0</v>
      </c>
      <c r="F37" s="137">
        <f>SUM(F35:F36)</f>
        <v>0</v>
      </c>
      <c r="G37" s="137"/>
      <c r="H37" s="495">
        <f>SUM(H35:H36)</f>
        <v>0</v>
      </c>
      <c r="I37" s="493">
        <f>SUM(I35:I36)</f>
        <v>0</v>
      </c>
    </row>
    <row r="38" ht="19.5" customHeight="1" thickTop="1">
      <c r="C38" s="7"/>
    </row>
    <row r="39" spans="2:9" ht="19.5" customHeight="1">
      <c r="B39" s="415" t="s">
        <v>200</v>
      </c>
      <c r="C39" s="416">
        <f>C31+C37</f>
        <v>0</v>
      </c>
      <c r="D39" s="416">
        <f>D31+D37</f>
        <v>0</v>
      </c>
      <c r="E39" s="416">
        <f>E31+E37</f>
        <v>0</v>
      </c>
      <c r="F39" s="416">
        <f>F31+F37</f>
        <v>0</v>
      </c>
      <c r="G39" s="417"/>
      <c r="H39" s="496">
        <f>H31+H37</f>
        <v>0</v>
      </c>
      <c r="I39" s="535">
        <f>I31+I37</f>
        <v>0</v>
      </c>
    </row>
  </sheetData>
  <sheetProtection selectLockedCells="1"/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57" r:id="rId3"/>
  <headerFooter alignWithMargins="0">
    <oddFooter>&amp;C&amp;8- Streng vertraulich - &amp;R&amp;8Seite 3b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1"/>
  <sheetViews>
    <sheetView zoomScale="78" zoomScaleNormal="78" zoomScalePageLayoutView="0" workbookViewId="0" topLeftCell="A1">
      <selection activeCell="C2" sqref="C2"/>
    </sheetView>
  </sheetViews>
  <sheetFormatPr defaultColWidth="11.421875" defaultRowHeight="19.5" customHeight="1"/>
  <cols>
    <col min="1" max="1" width="4.28125" style="1" customWidth="1"/>
    <col min="2" max="2" width="28.00390625" style="0" customWidth="1"/>
    <col min="3" max="3" width="16.421875" style="7" customWidth="1"/>
    <col min="4" max="4" width="19.8515625" style="7" customWidth="1"/>
    <col min="5" max="5" width="9.421875" style="0" customWidth="1"/>
    <col min="6" max="6" width="17.7109375" style="151" customWidth="1"/>
    <col min="7" max="7" width="20.140625" style="7" customWidth="1"/>
    <col min="8" max="8" width="15.7109375" style="350" customWidth="1"/>
    <col min="9" max="9" width="17.140625" style="145" customWidth="1"/>
    <col min="10" max="10" width="21.7109375" style="145" customWidth="1"/>
    <col min="11" max="11" width="44.28125" style="0" customWidth="1"/>
    <col min="12" max="12" width="4.28125" style="4" customWidth="1"/>
    <col min="13" max="13" width="16.8515625" style="5" customWidth="1"/>
  </cols>
  <sheetData>
    <row r="1" spans="1:11" ht="19.5" customHeight="1">
      <c r="A1" s="404" t="s">
        <v>17</v>
      </c>
      <c r="B1" s="407"/>
      <c r="C1" s="587" t="str">
        <f>Deckblatt!B20</f>
        <v>Petra Partner und Max Mustermann</v>
      </c>
      <c r="D1" s="406"/>
      <c r="E1" s="405"/>
      <c r="F1" s="408"/>
      <c r="G1" s="192"/>
      <c r="H1" s="192"/>
      <c r="I1" s="192"/>
      <c r="J1" s="437"/>
      <c r="K1" s="481"/>
    </row>
    <row r="2" ht="19.5" customHeight="1">
      <c r="F2" s="7"/>
    </row>
    <row r="3" spans="1:11" ht="19.5" customHeight="1">
      <c r="A3" s="214" t="s">
        <v>21</v>
      </c>
      <c r="B3" s="201"/>
      <c r="C3" s="353"/>
      <c r="F3" s="7"/>
      <c r="G3" s="84"/>
      <c r="K3" s="7"/>
    </row>
    <row r="4" spans="1:11" ht="19.5" customHeight="1">
      <c r="A4" s="213"/>
      <c r="B4" s="83"/>
      <c r="C4" s="353"/>
      <c r="F4" s="7"/>
      <c r="G4" s="84"/>
      <c r="J4" s="350"/>
      <c r="K4" s="7" t="s">
        <v>121</v>
      </c>
    </row>
    <row r="5" spans="1:13" s="469" customFormat="1" ht="24.75" customHeight="1">
      <c r="A5" s="462"/>
      <c r="B5" s="463" t="s">
        <v>67</v>
      </c>
      <c r="C5" s="464"/>
      <c r="D5" s="464" t="s">
        <v>70</v>
      </c>
      <c r="E5" s="465"/>
      <c r="F5" s="464" t="s">
        <v>179</v>
      </c>
      <c r="G5" s="464" t="s">
        <v>101</v>
      </c>
      <c r="H5" s="466" t="s">
        <v>99</v>
      </c>
      <c r="I5" s="467" t="s">
        <v>149</v>
      </c>
      <c r="J5" s="467" t="s">
        <v>103</v>
      </c>
      <c r="K5" s="468" t="s">
        <v>96</v>
      </c>
      <c r="L5" s="20"/>
      <c r="M5" s="21"/>
    </row>
    <row r="6" spans="1:13" s="469" customFormat="1" ht="24.75" customHeight="1">
      <c r="A6" s="462"/>
      <c r="B6" s="463" t="s">
        <v>97</v>
      </c>
      <c r="C6" s="464"/>
      <c r="D6" s="464" t="s">
        <v>129</v>
      </c>
      <c r="E6" s="465"/>
      <c r="F6" s="464" t="s">
        <v>180</v>
      </c>
      <c r="G6" s="464" t="s">
        <v>102</v>
      </c>
      <c r="H6" s="466" t="s">
        <v>100</v>
      </c>
      <c r="I6" s="467" t="s">
        <v>151</v>
      </c>
      <c r="J6" s="467" t="s">
        <v>104</v>
      </c>
      <c r="K6" s="468"/>
      <c r="L6" s="20"/>
      <c r="M6" s="21"/>
    </row>
    <row r="7" spans="1:13" s="469" customFormat="1" ht="24.75" customHeight="1">
      <c r="A7" s="462"/>
      <c r="B7" s="463" t="s">
        <v>98</v>
      </c>
      <c r="C7" s="464"/>
      <c r="D7" s="464" t="s">
        <v>130</v>
      </c>
      <c r="E7" s="465"/>
      <c r="F7" s="464"/>
      <c r="G7" s="464" t="s">
        <v>150</v>
      </c>
      <c r="H7" s="466"/>
      <c r="I7" s="467"/>
      <c r="J7" s="467"/>
      <c r="K7" s="468"/>
      <c r="L7" s="20"/>
      <c r="M7" s="21"/>
    </row>
    <row r="8" spans="1:13" s="141" customFormat="1" ht="24.75" customHeight="1">
      <c r="A8" s="182">
        <v>1</v>
      </c>
      <c r="B8" s="124"/>
      <c r="C8" s="255"/>
      <c r="D8" s="255"/>
      <c r="E8" s="260"/>
      <c r="F8" s="400" t="str">
        <f>Bilanz!$C$5</f>
        <v>Max M.</v>
      </c>
      <c r="G8" s="340"/>
      <c r="H8" s="254"/>
      <c r="I8" s="261"/>
      <c r="J8" s="351"/>
      <c r="K8" s="618"/>
      <c r="L8" s="139"/>
      <c r="M8" s="140"/>
    </row>
    <row r="9" spans="1:13" s="141" customFormat="1" ht="24.75" customHeight="1">
      <c r="A9" s="182"/>
      <c r="B9" s="149"/>
      <c r="C9" s="255"/>
      <c r="D9" s="255"/>
      <c r="E9" s="260"/>
      <c r="F9" s="400" t="str">
        <f>Bilanz!$D$5</f>
        <v>Petra P.</v>
      </c>
      <c r="G9" s="340"/>
      <c r="H9" s="254"/>
      <c r="I9" s="261"/>
      <c r="J9" s="261"/>
      <c r="K9" s="619"/>
      <c r="L9" s="139"/>
      <c r="M9" s="140"/>
    </row>
    <row r="10" spans="1:13" s="141" customFormat="1" ht="24.75" customHeight="1">
      <c r="A10" s="182"/>
      <c r="B10" s="125"/>
      <c r="C10" s="259"/>
      <c r="D10" s="259"/>
      <c r="E10" s="263"/>
      <c r="F10" s="259"/>
      <c r="G10" s="259"/>
      <c r="H10" s="258"/>
      <c r="I10" s="264"/>
      <c r="J10" s="264"/>
      <c r="K10" s="620"/>
      <c r="L10" s="139"/>
      <c r="M10" s="140"/>
    </row>
    <row r="11" spans="1:13" s="141" customFormat="1" ht="9.75" customHeight="1">
      <c r="A11" s="182"/>
      <c r="B11" s="124"/>
      <c r="C11" s="255"/>
      <c r="D11" s="255"/>
      <c r="E11" s="260"/>
      <c r="F11" s="255"/>
      <c r="G11" s="255"/>
      <c r="H11" s="254"/>
      <c r="I11" s="261"/>
      <c r="J11" s="261"/>
      <c r="K11" s="219"/>
      <c r="L11" s="139"/>
      <c r="M11" s="140"/>
    </row>
    <row r="12" spans="1:13" s="141" customFormat="1" ht="24.75" customHeight="1">
      <c r="A12" s="182">
        <f>A8+1</f>
        <v>2</v>
      </c>
      <c r="B12" s="124"/>
      <c r="C12" s="255"/>
      <c r="D12" s="255"/>
      <c r="E12" s="260"/>
      <c r="F12" s="400" t="str">
        <f>Bilanz!$C$5</f>
        <v>Max M.</v>
      </c>
      <c r="G12" s="255"/>
      <c r="H12" s="254"/>
      <c r="I12" s="261"/>
      <c r="J12" s="351"/>
      <c r="K12" s="618"/>
      <c r="L12" s="139"/>
      <c r="M12" s="140"/>
    </row>
    <row r="13" spans="1:13" s="141" customFormat="1" ht="24.75" customHeight="1">
      <c r="A13" s="182"/>
      <c r="B13" s="149"/>
      <c r="C13" s="255"/>
      <c r="D13" s="255"/>
      <c r="E13" s="260"/>
      <c r="F13" s="400" t="str">
        <f>Bilanz!$D$5</f>
        <v>Petra P.</v>
      </c>
      <c r="G13" s="340"/>
      <c r="H13" s="254"/>
      <c r="I13" s="261"/>
      <c r="J13" s="261"/>
      <c r="K13" s="619"/>
      <c r="L13" s="139"/>
      <c r="M13" s="140"/>
    </row>
    <row r="14" spans="1:13" s="141" customFormat="1" ht="24.75" customHeight="1">
      <c r="A14" s="182"/>
      <c r="B14" s="125"/>
      <c r="C14" s="259"/>
      <c r="D14" s="259"/>
      <c r="E14" s="263"/>
      <c r="F14" s="259"/>
      <c r="G14" s="259"/>
      <c r="H14" s="258"/>
      <c r="I14" s="264"/>
      <c r="J14" s="264"/>
      <c r="K14" s="620"/>
      <c r="L14" s="139"/>
      <c r="M14" s="140"/>
    </row>
    <row r="15" spans="1:13" s="141" customFormat="1" ht="9.75" customHeight="1">
      <c r="A15" s="182"/>
      <c r="B15" s="124"/>
      <c r="C15" s="255"/>
      <c r="D15" s="255"/>
      <c r="E15" s="260"/>
      <c r="F15" s="255"/>
      <c r="G15" s="255"/>
      <c r="H15" s="254"/>
      <c r="I15" s="261"/>
      <c r="J15" s="261"/>
      <c r="K15" s="219"/>
      <c r="L15" s="139"/>
      <c r="M15" s="140"/>
    </row>
    <row r="16" spans="1:13" s="141" customFormat="1" ht="24.75" customHeight="1">
      <c r="A16" s="182">
        <f>A12+1</f>
        <v>3</v>
      </c>
      <c r="B16" s="124"/>
      <c r="C16" s="255"/>
      <c r="D16" s="255"/>
      <c r="E16" s="260"/>
      <c r="F16" s="400" t="str">
        <f>Bilanz!$C$5</f>
        <v>Max M.</v>
      </c>
      <c r="G16" s="255"/>
      <c r="H16" s="254"/>
      <c r="I16" s="261"/>
      <c r="J16" s="351"/>
      <c r="K16" s="219"/>
      <c r="L16" s="139"/>
      <c r="M16" s="140"/>
    </row>
    <row r="17" spans="1:13" s="141" customFormat="1" ht="24.75" customHeight="1">
      <c r="A17" s="182"/>
      <c r="B17" s="149"/>
      <c r="C17" s="255"/>
      <c r="D17" s="255"/>
      <c r="E17" s="260"/>
      <c r="F17" s="400" t="str">
        <f>Bilanz!$D$5</f>
        <v>Petra P.</v>
      </c>
      <c r="G17" s="340"/>
      <c r="H17" s="254"/>
      <c r="I17" s="261"/>
      <c r="J17" s="261"/>
      <c r="K17" s="478"/>
      <c r="L17" s="139"/>
      <c r="M17" s="140"/>
    </row>
    <row r="18" spans="1:13" s="141" customFormat="1" ht="24.75" customHeight="1">
      <c r="A18" s="182"/>
      <c r="B18" s="125"/>
      <c r="C18" s="259"/>
      <c r="D18" s="259"/>
      <c r="E18" s="263"/>
      <c r="F18" s="259" t="s">
        <v>153</v>
      </c>
      <c r="G18" s="259"/>
      <c r="H18" s="258"/>
      <c r="I18" s="264"/>
      <c r="J18" s="264"/>
      <c r="K18" s="262"/>
      <c r="L18" s="139"/>
      <c r="M18" s="140"/>
    </row>
    <row r="19" spans="1:13" s="141" customFormat="1" ht="9.75" customHeight="1">
      <c r="A19" s="182"/>
      <c r="B19" s="85"/>
      <c r="C19" s="255"/>
      <c r="D19" s="255"/>
      <c r="E19" s="260"/>
      <c r="F19" s="255"/>
      <c r="G19" s="255"/>
      <c r="H19" s="254"/>
      <c r="I19" s="261"/>
      <c r="J19" s="261"/>
      <c r="K19" s="219"/>
      <c r="L19" s="139"/>
      <c r="M19" s="140"/>
    </row>
    <row r="20" spans="1:13" s="141" customFormat="1" ht="24.75" customHeight="1">
      <c r="A20" s="182">
        <f>A16+1</f>
        <v>4</v>
      </c>
      <c r="B20" s="124"/>
      <c r="C20" s="255"/>
      <c r="D20" s="255"/>
      <c r="E20" s="260"/>
      <c r="F20" s="400" t="str">
        <f>Bilanz!$C$5</f>
        <v>Max M.</v>
      </c>
      <c r="G20" s="255"/>
      <c r="H20" s="254"/>
      <c r="I20" s="261"/>
      <c r="J20" s="351"/>
      <c r="K20" s="219"/>
      <c r="L20" s="139"/>
      <c r="M20" s="140"/>
    </row>
    <row r="21" spans="1:13" s="141" customFormat="1" ht="24.75" customHeight="1">
      <c r="A21" s="182"/>
      <c r="B21" s="124"/>
      <c r="C21" s="255"/>
      <c r="D21" s="255"/>
      <c r="E21" s="260"/>
      <c r="F21" s="400" t="str">
        <f>Bilanz!$D$5</f>
        <v>Petra P.</v>
      </c>
      <c r="G21" s="255"/>
      <c r="H21" s="254"/>
      <c r="I21" s="261"/>
      <c r="J21" s="261"/>
      <c r="K21" s="219"/>
      <c r="L21" s="139"/>
      <c r="M21" s="140"/>
    </row>
    <row r="22" spans="1:13" s="141" customFormat="1" ht="24.75" customHeight="1">
      <c r="A22" s="182"/>
      <c r="B22" s="125"/>
      <c r="C22" s="259"/>
      <c r="D22" s="259"/>
      <c r="E22" s="263"/>
      <c r="F22" s="259"/>
      <c r="G22" s="259"/>
      <c r="H22" s="258"/>
      <c r="I22" s="264"/>
      <c r="J22" s="264"/>
      <c r="K22" s="262"/>
      <c r="L22" s="139"/>
      <c r="M22" s="140"/>
    </row>
    <row r="23" spans="1:13" s="141" customFormat="1" ht="9.75" customHeight="1">
      <c r="A23" s="182"/>
      <c r="B23" s="85"/>
      <c r="C23" s="255"/>
      <c r="D23" s="255"/>
      <c r="E23" s="260"/>
      <c r="F23" s="255"/>
      <c r="G23" s="255"/>
      <c r="H23" s="254"/>
      <c r="I23" s="261"/>
      <c r="J23" s="261"/>
      <c r="K23" s="219"/>
      <c r="L23" s="139"/>
      <c r="M23" s="140"/>
    </row>
    <row r="24" spans="1:13" s="141" customFormat="1" ht="24.75" customHeight="1">
      <c r="A24" s="182">
        <f>A20+1</f>
        <v>5</v>
      </c>
      <c r="B24" s="124"/>
      <c r="C24" s="255"/>
      <c r="D24" s="255"/>
      <c r="E24" s="260"/>
      <c r="F24" s="400" t="str">
        <f>Bilanz!$C$5</f>
        <v>Max M.</v>
      </c>
      <c r="G24" s="255"/>
      <c r="H24" s="254"/>
      <c r="I24" s="261"/>
      <c r="J24" s="351"/>
      <c r="K24" s="219"/>
      <c r="L24" s="139"/>
      <c r="M24" s="140"/>
    </row>
    <row r="25" spans="1:13" s="141" customFormat="1" ht="24.75" customHeight="1">
      <c r="A25" s="182"/>
      <c r="B25" s="124"/>
      <c r="C25" s="255"/>
      <c r="D25" s="255"/>
      <c r="E25" s="260"/>
      <c r="F25" s="400" t="str">
        <f>Bilanz!$D$5</f>
        <v>Petra P.</v>
      </c>
      <c r="G25" s="255"/>
      <c r="H25" s="254"/>
      <c r="I25" s="261"/>
      <c r="J25" s="261"/>
      <c r="K25" s="219"/>
      <c r="L25" s="139"/>
      <c r="M25" s="140"/>
    </row>
    <row r="26" spans="1:13" s="141" customFormat="1" ht="24.75" customHeight="1">
      <c r="A26" s="182"/>
      <c r="B26" s="125"/>
      <c r="C26" s="259"/>
      <c r="D26" s="259"/>
      <c r="E26" s="263"/>
      <c r="F26" s="259"/>
      <c r="G26" s="259"/>
      <c r="H26" s="258"/>
      <c r="I26" s="264"/>
      <c r="J26" s="264"/>
      <c r="K26" s="262"/>
      <c r="L26" s="139"/>
      <c r="M26" s="140"/>
    </row>
    <row r="27" spans="1:13" s="141" customFormat="1" ht="9.75" customHeight="1">
      <c r="A27" s="182"/>
      <c r="B27" s="85"/>
      <c r="C27" s="255"/>
      <c r="D27" s="255"/>
      <c r="E27" s="260"/>
      <c r="F27" s="255"/>
      <c r="G27" s="255"/>
      <c r="H27" s="254"/>
      <c r="I27" s="261"/>
      <c r="J27" s="261"/>
      <c r="K27" s="219"/>
      <c r="L27" s="139"/>
      <c r="M27" s="140"/>
    </row>
    <row r="28" spans="1:13" s="141" customFormat="1" ht="24.75" customHeight="1">
      <c r="A28" s="182">
        <f>A24+1</f>
        <v>6</v>
      </c>
      <c r="B28" s="124"/>
      <c r="C28" s="255"/>
      <c r="D28" s="255"/>
      <c r="E28" s="260"/>
      <c r="F28" s="400" t="str">
        <f>Bilanz!$C$5</f>
        <v>Max M.</v>
      </c>
      <c r="G28" s="255"/>
      <c r="H28" s="254"/>
      <c r="I28" s="261"/>
      <c r="J28" s="351"/>
      <c r="K28" s="219"/>
      <c r="L28" s="139"/>
      <c r="M28" s="140"/>
    </row>
    <row r="29" spans="1:13" s="141" customFormat="1" ht="24.75" customHeight="1">
      <c r="A29" s="182"/>
      <c r="B29" s="124"/>
      <c r="C29" s="255"/>
      <c r="D29" s="255"/>
      <c r="E29" s="260"/>
      <c r="F29" s="400" t="str">
        <f>Bilanz!$D$5</f>
        <v>Petra P.</v>
      </c>
      <c r="G29" s="255"/>
      <c r="H29" s="254"/>
      <c r="I29" s="261"/>
      <c r="J29" s="261"/>
      <c r="K29" s="252"/>
      <c r="L29" s="139"/>
      <c r="M29" s="140"/>
    </row>
    <row r="30" spans="1:13" s="141" customFormat="1" ht="24.75" customHeight="1">
      <c r="A30" s="182"/>
      <c r="B30" s="125"/>
      <c r="C30" s="259"/>
      <c r="D30" s="259"/>
      <c r="E30" s="263"/>
      <c r="F30" s="259"/>
      <c r="G30" s="259"/>
      <c r="H30" s="258"/>
      <c r="I30" s="264"/>
      <c r="J30" s="264"/>
      <c r="K30" s="262"/>
      <c r="L30" s="139"/>
      <c r="M30" s="140"/>
    </row>
    <row r="31" spans="1:13" s="141" customFormat="1" ht="9.75" customHeight="1" hidden="1">
      <c r="A31" s="182"/>
      <c r="B31" s="85"/>
      <c r="C31" s="255"/>
      <c r="D31" s="255"/>
      <c r="E31" s="260"/>
      <c r="F31" s="255"/>
      <c r="G31" s="255"/>
      <c r="H31" s="254"/>
      <c r="I31" s="261"/>
      <c r="J31" s="261"/>
      <c r="K31" s="219"/>
      <c r="L31" s="139"/>
      <c r="M31" s="140"/>
    </row>
    <row r="32" spans="1:13" s="141" customFormat="1" ht="24.75" customHeight="1" hidden="1">
      <c r="A32" s="182">
        <f>A28+1</f>
        <v>7</v>
      </c>
      <c r="B32" s="85"/>
      <c r="C32" s="255"/>
      <c r="D32" s="255"/>
      <c r="E32" s="260"/>
      <c r="F32" s="255"/>
      <c r="G32" s="255"/>
      <c r="H32" s="254"/>
      <c r="I32" s="261"/>
      <c r="J32" s="351"/>
      <c r="K32" s="219"/>
      <c r="L32" s="139"/>
      <c r="M32" s="140"/>
    </row>
    <row r="33" spans="1:13" s="141" customFormat="1" ht="24.75" customHeight="1" hidden="1">
      <c r="A33" s="182"/>
      <c r="B33" s="85"/>
      <c r="C33" s="255"/>
      <c r="D33" s="255"/>
      <c r="E33" s="260"/>
      <c r="F33" s="255"/>
      <c r="G33" s="255"/>
      <c r="H33" s="254"/>
      <c r="I33" s="261"/>
      <c r="J33" s="261"/>
      <c r="K33" s="219"/>
      <c r="L33" s="139"/>
      <c r="M33" s="140"/>
    </row>
    <row r="34" spans="1:13" s="141" customFormat="1" ht="24.75" customHeight="1" hidden="1">
      <c r="A34" s="182"/>
      <c r="B34" s="144"/>
      <c r="C34" s="259"/>
      <c r="D34" s="259"/>
      <c r="E34" s="263"/>
      <c r="F34" s="259"/>
      <c r="G34" s="259"/>
      <c r="H34" s="258"/>
      <c r="I34" s="264"/>
      <c r="J34" s="264"/>
      <c r="K34" s="262"/>
      <c r="L34" s="139"/>
      <c r="M34" s="140"/>
    </row>
    <row r="35" spans="1:13" s="141" customFormat="1" ht="9.75" customHeight="1" hidden="1">
      <c r="A35" s="182"/>
      <c r="B35" s="85"/>
      <c r="C35" s="255"/>
      <c r="D35" s="255"/>
      <c r="E35" s="260"/>
      <c r="F35" s="255"/>
      <c r="G35" s="255"/>
      <c r="H35" s="254"/>
      <c r="I35" s="261"/>
      <c r="J35" s="261"/>
      <c r="K35" s="219"/>
      <c r="L35" s="139"/>
      <c r="M35" s="140"/>
    </row>
    <row r="36" spans="1:13" s="141" customFormat="1" ht="24.75" customHeight="1" hidden="1">
      <c r="A36" s="182">
        <v>8</v>
      </c>
      <c r="B36" s="85"/>
      <c r="C36" s="255"/>
      <c r="D36" s="255"/>
      <c r="E36" s="260"/>
      <c r="F36" s="255"/>
      <c r="G36" s="255"/>
      <c r="H36" s="254"/>
      <c r="I36" s="261"/>
      <c r="J36" s="351"/>
      <c r="K36" s="219"/>
      <c r="L36" s="139"/>
      <c r="M36" s="140"/>
    </row>
    <row r="37" spans="1:13" s="141" customFormat="1" ht="24.75" customHeight="1" hidden="1">
      <c r="A37" s="182"/>
      <c r="B37" s="85"/>
      <c r="C37" s="255"/>
      <c r="D37" s="255"/>
      <c r="E37" s="260"/>
      <c r="F37" s="255"/>
      <c r="G37" s="255"/>
      <c r="H37" s="254"/>
      <c r="I37" s="261"/>
      <c r="J37" s="261"/>
      <c r="K37" s="219"/>
      <c r="L37" s="139"/>
      <c r="M37" s="140"/>
    </row>
    <row r="38" spans="1:13" s="141" customFormat="1" ht="24.75" customHeight="1" hidden="1">
      <c r="A38" s="182"/>
      <c r="B38" s="144"/>
      <c r="C38" s="259"/>
      <c r="D38" s="259"/>
      <c r="E38" s="263"/>
      <c r="F38" s="259"/>
      <c r="G38" s="259"/>
      <c r="H38" s="258"/>
      <c r="I38" s="264"/>
      <c r="J38" s="264"/>
      <c r="K38" s="262"/>
      <c r="L38" s="139"/>
      <c r="M38" s="140"/>
    </row>
    <row r="39" spans="1:13" s="141" customFormat="1" ht="9.75" customHeight="1">
      <c r="A39" s="182"/>
      <c r="B39" s="142"/>
      <c r="C39" s="152"/>
      <c r="D39" s="152"/>
      <c r="E39" s="143"/>
      <c r="F39" s="152"/>
      <c r="G39" s="152"/>
      <c r="H39" s="352"/>
      <c r="I39" s="147"/>
      <c r="J39" s="147"/>
      <c r="K39" s="142"/>
      <c r="L39" s="139"/>
      <c r="M39" s="140"/>
    </row>
    <row r="40" spans="1:13" s="141" customFormat="1" ht="24.75" customHeight="1">
      <c r="A40" s="182"/>
      <c r="B40" s="183" t="s">
        <v>71</v>
      </c>
      <c r="C40" s="186" t="str">
        <f>I6</f>
        <v>aktueller Wert</v>
      </c>
      <c r="D40" s="127" t="s">
        <v>99</v>
      </c>
      <c r="E40" s="184"/>
      <c r="F40" s="127" t="s">
        <v>100</v>
      </c>
      <c r="G40" s="186" t="str">
        <f>J6</f>
        <v>jährl. Erträge</v>
      </c>
      <c r="H40" s="185"/>
      <c r="I40" s="186"/>
      <c r="J40" s="186"/>
      <c r="K40" s="142"/>
      <c r="L40" s="139"/>
      <c r="M40" s="140"/>
    </row>
    <row r="41" spans="1:13" s="141" customFormat="1" ht="24.75" customHeight="1">
      <c r="A41" s="182"/>
      <c r="B41" s="403" t="str">
        <f>Bilanz!$C$5</f>
        <v>Max M.</v>
      </c>
      <c r="C41" s="147">
        <f>I9+I13+I17+I25+I29+I33+I37</f>
        <v>0</v>
      </c>
      <c r="D41" s="147">
        <f>H8*+H12+H16+H20+H24+H32+H36</f>
        <v>0</v>
      </c>
      <c r="E41" s="470"/>
      <c r="F41" s="147">
        <f>H9+H13+H17+H21+H25+H29+H33+H37</f>
        <v>0</v>
      </c>
      <c r="G41" s="147">
        <f>J9+J13+J17+J21+J25+J29+J33+J37</f>
        <v>0</v>
      </c>
      <c r="H41" s="352"/>
      <c r="I41" s="147"/>
      <c r="J41" s="147"/>
      <c r="K41" s="142"/>
      <c r="L41" s="139"/>
      <c r="M41" s="140"/>
    </row>
    <row r="42" spans="1:13" s="141" customFormat="1" ht="24.75" customHeight="1">
      <c r="A42" s="182"/>
      <c r="B42" s="403" t="str">
        <f>Bilanz!$D$5</f>
        <v>Petra P.</v>
      </c>
      <c r="C42" s="147">
        <f>I9+I17+I21+I25+I29+I33+I37</f>
        <v>0</v>
      </c>
      <c r="D42" s="147">
        <f>H8+H12+H16+H20+H24+H28+H32+H36</f>
        <v>0</v>
      </c>
      <c r="E42" s="470"/>
      <c r="F42" s="147">
        <f>H9+H13+H17+H21+H25+H29+H33+H37</f>
        <v>0</v>
      </c>
      <c r="G42" s="147">
        <f>J9+J13+J17+J21+J25+J29+J33+J37</f>
        <v>0</v>
      </c>
      <c r="H42" s="352"/>
      <c r="I42" s="147"/>
      <c r="J42" s="147"/>
      <c r="K42" s="142"/>
      <c r="L42" s="139"/>
      <c r="M42" s="140"/>
    </row>
    <row r="43" spans="1:13" s="141" customFormat="1" ht="24.75" customHeight="1" thickBot="1">
      <c r="A43" s="182"/>
      <c r="B43" s="471" t="s">
        <v>82</v>
      </c>
      <c r="C43" s="472">
        <f>SUM(C41:C42)</f>
        <v>0</v>
      </c>
      <c r="D43" s="472">
        <f>SUM(D41:D42)</f>
        <v>0</v>
      </c>
      <c r="E43" s="472"/>
      <c r="F43" s="472">
        <f>SUM(F41:F42)</f>
        <v>0</v>
      </c>
      <c r="G43" s="472">
        <f>SUM(G41:G42)</f>
        <v>0</v>
      </c>
      <c r="H43" s="473"/>
      <c r="I43" s="472"/>
      <c r="J43" s="472"/>
      <c r="K43" s="150"/>
      <c r="L43" s="139"/>
      <c r="M43" s="140"/>
    </row>
    <row r="44" spans="6:13" ht="19.5" customHeight="1" thickTop="1">
      <c r="F44" s="7"/>
      <c r="K44" s="5"/>
      <c r="L44"/>
      <c r="M44"/>
    </row>
    <row r="45" spans="6:13" ht="19.5" customHeight="1">
      <c r="F45" s="7"/>
      <c r="K45" s="5"/>
      <c r="L45"/>
      <c r="M45"/>
    </row>
    <row r="46" spans="6:13" ht="19.5" customHeight="1">
      <c r="F46" s="7"/>
      <c r="K46" s="5"/>
      <c r="L46"/>
      <c r="M46"/>
    </row>
    <row r="47" spans="6:13" ht="19.5" customHeight="1">
      <c r="F47" s="7"/>
      <c r="K47" s="5"/>
      <c r="L47"/>
      <c r="M47"/>
    </row>
    <row r="48" spans="6:13" ht="19.5" customHeight="1">
      <c r="F48" s="7"/>
      <c r="K48" s="5"/>
      <c r="L48"/>
      <c r="M48"/>
    </row>
    <row r="49" spans="6:13" ht="19.5" customHeight="1">
      <c r="F49" s="7"/>
      <c r="K49" s="5"/>
      <c r="L49"/>
      <c r="M49"/>
    </row>
    <row r="50" spans="6:13" ht="19.5" customHeight="1">
      <c r="F50" s="7"/>
      <c r="K50" s="5"/>
      <c r="L50"/>
      <c r="M50"/>
    </row>
    <row r="51" spans="6:13" ht="19.5" customHeight="1">
      <c r="F51" s="7"/>
      <c r="K51" s="5"/>
      <c r="L51"/>
      <c r="M51"/>
    </row>
    <row r="52" spans="6:13" ht="19.5" customHeight="1">
      <c r="F52" s="7"/>
      <c r="K52" s="5"/>
      <c r="L52"/>
      <c r="M52"/>
    </row>
    <row r="53" spans="6:13" ht="19.5" customHeight="1">
      <c r="F53" s="7"/>
      <c r="K53" s="5"/>
      <c r="L53"/>
      <c r="M53"/>
    </row>
    <row r="54" spans="6:13" ht="19.5" customHeight="1">
      <c r="F54" s="7"/>
      <c r="K54" s="5"/>
      <c r="L54"/>
      <c r="M54"/>
    </row>
    <row r="55" spans="6:13" ht="19.5" customHeight="1">
      <c r="F55" s="7"/>
      <c r="K55" s="5"/>
      <c r="L55"/>
      <c r="M55"/>
    </row>
    <row r="56" spans="6:13" ht="19.5" customHeight="1">
      <c r="F56" s="7"/>
      <c r="K56" s="5"/>
      <c r="L56"/>
      <c r="M56"/>
    </row>
    <row r="57" spans="6:13" ht="19.5" customHeight="1">
      <c r="F57" s="7"/>
      <c r="K57" s="5"/>
      <c r="L57"/>
      <c r="M57"/>
    </row>
    <row r="58" spans="6:13" ht="19.5" customHeight="1">
      <c r="F58" s="7"/>
      <c r="K58" s="5"/>
      <c r="L58"/>
      <c r="M58"/>
    </row>
    <row r="59" spans="6:13" ht="19.5" customHeight="1">
      <c r="F59" s="7"/>
      <c r="K59" s="5"/>
      <c r="L59"/>
      <c r="M59"/>
    </row>
    <row r="60" spans="6:13" ht="19.5" customHeight="1">
      <c r="F60" s="7"/>
      <c r="K60" s="5"/>
      <c r="L60"/>
      <c r="M60"/>
    </row>
    <row r="61" spans="6:13" ht="19.5" customHeight="1">
      <c r="F61" s="7"/>
      <c r="K61" s="5"/>
      <c r="L61"/>
      <c r="M61"/>
    </row>
    <row r="62" spans="6:13" ht="19.5" customHeight="1">
      <c r="F62" s="7"/>
      <c r="K62" s="5"/>
      <c r="L62"/>
      <c r="M62"/>
    </row>
    <row r="63" spans="6:13" ht="19.5" customHeight="1">
      <c r="F63" s="7"/>
      <c r="K63" s="5"/>
      <c r="L63"/>
      <c r="M63"/>
    </row>
    <row r="64" spans="6:13" ht="19.5" customHeight="1">
      <c r="F64" s="7"/>
      <c r="K64" s="5"/>
      <c r="L64"/>
      <c r="M64"/>
    </row>
    <row r="65" spans="6:13" ht="19.5" customHeight="1">
      <c r="F65" s="7"/>
      <c r="K65" s="5"/>
      <c r="L65"/>
      <c r="M65"/>
    </row>
    <row r="66" spans="6:13" ht="19.5" customHeight="1">
      <c r="F66" s="7"/>
      <c r="K66" s="5"/>
      <c r="L66"/>
      <c r="M66"/>
    </row>
    <row r="67" spans="6:13" ht="19.5" customHeight="1">
      <c r="F67" s="7"/>
      <c r="K67" s="5"/>
      <c r="L67"/>
      <c r="M67"/>
    </row>
    <row r="68" spans="6:13" ht="19.5" customHeight="1">
      <c r="F68" s="7"/>
      <c r="K68" s="5"/>
      <c r="L68"/>
      <c r="M68"/>
    </row>
    <row r="69" spans="6:13" ht="19.5" customHeight="1">
      <c r="F69" s="7"/>
      <c r="K69" s="5"/>
      <c r="L69"/>
      <c r="M69"/>
    </row>
    <row r="70" spans="6:13" ht="19.5" customHeight="1">
      <c r="F70" s="7"/>
      <c r="K70" s="5"/>
      <c r="L70"/>
      <c r="M70"/>
    </row>
    <row r="71" spans="6:13" ht="19.5" customHeight="1">
      <c r="F71" s="7"/>
      <c r="K71" s="5"/>
      <c r="L71"/>
      <c r="M71"/>
    </row>
    <row r="72" spans="6:13" ht="19.5" customHeight="1">
      <c r="F72" s="7"/>
      <c r="K72" s="5"/>
      <c r="L72"/>
      <c r="M72"/>
    </row>
    <row r="73" spans="6:13" ht="19.5" customHeight="1">
      <c r="F73" s="7"/>
      <c r="K73" s="5"/>
      <c r="L73"/>
      <c r="M73"/>
    </row>
    <row r="74" spans="6:13" ht="19.5" customHeight="1">
      <c r="F74" s="7"/>
      <c r="K74" s="5"/>
      <c r="L74"/>
      <c r="M74"/>
    </row>
    <row r="75" spans="6:13" ht="19.5" customHeight="1">
      <c r="F75" s="7"/>
      <c r="K75" s="5"/>
      <c r="L75"/>
      <c r="M75"/>
    </row>
    <row r="76" spans="6:13" ht="19.5" customHeight="1">
      <c r="F76" s="7"/>
      <c r="K76" s="5"/>
      <c r="L76"/>
      <c r="M76"/>
    </row>
    <row r="77" spans="6:13" ht="19.5" customHeight="1">
      <c r="F77" s="7"/>
      <c r="K77" s="5"/>
      <c r="L77"/>
      <c r="M77"/>
    </row>
    <row r="78" spans="6:13" ht="19.5" customHeight="1">
      <c r="F78" s="7"/>
      <c r="K78" s="5"/>
      <c r="L78"/>
      <c r="M78"/>
    </row>
    <row r="79" spans="6:13" ht="19.5" customHeight="1">
      <c r="F79" s="7"/>
      <c r="K79" s="5"/>
      <c r="L79"/>
      <c r="M79"/>
    </row>
    <row r="80" spans="6:13" ht="19.5" customHeight="1">
      <c r="F80" s="7"/>
      <c r="K80" s="5"/>
      <c r="L80"/>
      <c r="M80"/>
    </row>
    <row r="81" spans="6:13" ht="19.5" customHeight="1">
      <c r="F81" s="7"/>
      <c r="K81" s="5"/>
      <c r="L81"/>
      <c r="M81"/>
    </row>
    <row r="82" spans="6:13" ht="19.5" customHeight="1">
      <c r="F82" s="7"/>
      <c r="K82" s="5"/>
      <c r="L82"/>
      <c r="M82"/>
    </row>
    <row r="83" spans="6:13" ht="19.5" customHeight="1">
      <c r="F83" s="7"/>
      <c r="K83" s="5"/>
      <c r="L83"/>
      <c r="M83"/>
    </row>
    <row r="84" spans="6:13" ht="19.5" customHeight="1">
      <c r="F84" s="7"/>
      <c r="K84" s="5"/>
      <c r="L84"/>
      <c r="M84"/>
    </row>
    <row r="85" spans="6:13" ht="19.5" customHeight="1">
      <c r="F85" s="7"/>
      <c r="K85" s="5"/>
      <c r="L85"/>
      <c r="M85"/>
    </row>
    <row r="86" spans="6:13" ht="19.5" customHeight="1">
      <c r="F86" s="7"/>
      <c r="K86" s="5"/>
      <c r="L86"/>
      <c r="M86"/>
    </row>
    <row r="87" spans="6:13" ht="19.5" customHeight="1">
      <c r="F87" s="7"/>
      <c r="K87" s="5"/>
      <c r="L87"/>
      <c r="M87"/>
    </row>
    <row r="88" spans="6:13" ht="19.5" customHeight="1">
      <c r="F88" s="7"/>
      <c r="K88" s="5"/>
      <c r="L88"/>
      <c r="M88"/>
    </row>
    <row r="89" spans="6:13" ht="19.5" customHeight="1">
      <c r="F89" s="7"/>
      <c r="K89" s="5"/>
      <c r="L89"/>
      <c r="M89"/>
    </row>
    <row r="90" spans="6:13" ht="19.5" customHeight="1">
      <c r="F90" s="7"/>
      <c r="K90" s="5"/>
      <c r="L90"/>
      <c r="M90"/>
    </row>
    <row r="91" spans="6:13" ht="19.5" customHeight="1">
      <c r="F91" s="7"/>
      <c r="K91" s="5"/>
      <c r="L91"/>
      <c r="M91"/>
    </row>
    <row r="92" spans="6:13" ht="19.5" customHeight="1">
      <c r="F92" s="7"/>
      <c r="K92" s="5"/>
      <c r="L92"/>
      <c r="M92"/>
    </row>
    <row r="93" spans="6:13" ht="19.5" customHeight="1">
      <c r="F93" s="7"/>
      <c r="K93" s="5"/>
      <c r="L93"/>
      <c r="M93"/>
    </row>
    <row r="94" spans="6:13" ht="19.5" customHeight="1">
      <c r="F94" s="7"/>
      <c r="K94" s="5"/>
      <c r="L94"/>
      <c r="M94"/>
    </row>
    <row r="95" spans="6:13" ht="19.5" customHeight="1">
      <c r="F95" s="7"/>
      <c r="K95" s="5"/>
      <c r="L95"/>
      <c r="M95"/>
    </row>
    <row r="96" spans="6:13" ht="19.5" customHeight="1">
      <c r="F96" s="7"/>
      <c r="K96" s="5"/>
      <c r="L96"/>
      <c r="M96"/>
    </row>
    <row r="97" spans="6:13" ht="19.5" customHeight="1">
      <c r="F97" s="7"/>
      <c r="K97" s="5"/>
      <c r="L97"/>
      <c r="M97"/>
    </row>
    <row r="98" spans="6:13" ht="19.5" customHeight="1">
      <c r="F98" s="7"/>
      <c r="K98" s="5"/>
      <c r="L98"/>
      <c r="M98"/>
    </row>
    <row r="99" spans="6:13" ht="19.5" customHeight="1">
      <c r="F99" s="7"/>
      <c r="K99" s="5"/>
      <c r="L99"/>
      <c r="M99"/>
    </row>
    <row r="100" spans="6:13" ht="19.5" customHeight="1">
      <c r="F100" s="7"/>
      <c r="K100" s="5"/>
      <c r="L100"/>
      <c r="M100"/>
    </row>
    <row r="101" spans="6:13" ht="19.5" customHeight="1">
      <c r="F101" s="7"/>
      <c r="K101" s="5"/>
      <c r="L101"/>
      <c r="M101"/>
    </row>
    <row r="102" spans="6:13" ht="19.5" customHeight="1">
      <c r="F102" s="7"/>
      <c r="K102" s="5"/>
      <c r="L102"/>
      <c r="M102"/>
    </row>
    <row r="103" spans="6:13" ht="19.5" customHeight="1">
      <c r="F103" s="7"/>
      <c r="K103" s="5"/>
      <c r="L103"/>
      <c r="M103"/>
    </row>
    <row r="104" spans="6:13" ht="19.5" customHeight="1">
      <c r="F104" s="7"/>
      <c r="K104" s="5"/>
      <c r="L104"/>
      <c r="M104"/>
    </row>
    <row r="105" spans="6:13" ht="19.5" customHeight="1">
      <c r="F105" s="7"/>
      <c r="K105" s="5"/>
      <c r="L105"/>
      <c r="M105"/>
    </row>
    <row r="106" spans="6:13" ht="19.5" customHeight="1">
      <c r="F106" s="7"/>
      <c r="K106" s="5"/>
      <c r="L106"/>
      <c r="M106"/>
    </row>
    <row r="107" spans="6:13" ht="19.5" customHeight="1">
      <c r="F107" s="7"/>
      <c r="K107" s="5"/>
      <c r="L107"/>
      <c r="M107"/>
    </row>
    <row r="108" spans="6:13" ht="19.5" customHeight="1">
      <c r="F108" s="7"/>
      <c r="K108" s="5"/>
      <c r="L108"/>
      <c r="M108"/>
    </row>
    <row r="109" spans="6:13" ht="19.5" customHeight="1">
      <c r="F109" s="7"/>
      <c r="K109" s="5"/>
      <c r="L109"/>
      <c r="M109"/>
    </row>
    <row r="110" spans="6:13" ht="19.5" customHeight="1">
      <c r="F110" s="7"/>
      <c r="K110" s="5"/>
      <c r="L110"/>
      <c r="M110"/>
    </row>
    <row r="111" spans="6:13" ht="19.5" customHeight="1">
      <c r="F111" s="7"/>
      <c r="K111" s="5"/>
      <c r="L111"/>
      <c r="M111"/>
    </row>
    <row r="112" spans="6:13" ht="19.5" customHeight="1">
      <c r="F112" s="7"/>
      <c r="K112" s="5"/>
      <c r="L112"/>
      <c r="M112"/>
    </row>
    <row r="113" spans="6:13" ht="19.5" customHeight="1">
      <c r="F113" s="7"/>
      <c r="K113" s="5"/>
      <c r="L113"/>
      <c r="M113"/>
    </row>
    <row r="114" spans="6:13" ht="19.5" customHeight="1">
      <c r="F114" s="7"/>
      <c r="K114" s="5"/>
      <c r="L114"/>
      <c r="M114"/>
    </row>
    <row r="115" spans="6:13" ht="19.5" customHeight="1">
      <c r="F115" s="7"/>
      <c r="K115" s="5"/>
      <c r="L115"/>
      <c r="M115"/>
    </row>
    <row r="116" spans="6:13" ht="19.5" customHeight="1">
      <c r="F116" s="7"/>
      <c r="K116" s="5"/>
      <c r="L116"/>
      <c r="M116"/>
    </row>
    <row r="117" spans="6:13" ht="19.5" customHeight="1">
      <c r="F117" s="7"/>
      <c r="K117" s="5"/>
      <c r="L117"/>
      <c r="M117"/>
    </row>
    <row r="118" spans="6:13" ht="19.5" customHeight="1">
      <c r="F118" s="7"/>
      <c r="K118" s="5"/>
      <c r="L118"/>
      <c r="M118"/>
    </row>
    <row r="119" spans="6:13" ht="19.5" customHeight="1">
      <c r="F119" s="7"/>
      <c r="K119" s="5"/>
      <c r="L119"/>
      <c r="M119"/>
    </row>
    <row r="120" spans="6:13" ht="19.5" customHeight="1">
      <c r="F120" s="7"/>
      <c r="K120" s="5"/>
      <c r="L120"/>
      <c r="M120"/>
    </row>
    <row r="121" spans="6:13" ht="19.5" customHeight="1">
      <c r="F121" s="7"/>
      <c r="K121" s="5"/>
      <c r="L121"/>
      <c r="M121"/>
    </row>
    <row r="122" spans="6:13" ht="19.5" customHeight="1">
      <c r="F122" s="7"/>
      <c r="K122" s="5"/>
      <c r="L122"/>
      <c r="M122"/>
    </row>
    <row r="123" spans="6:13" ht="19.5" customHeight="1">
      <c r="F123" s="7"/>
      <c r="K123" s="5"/>
      <c r="L123"/>
      <c r="M123"/>
    </row>
    <row r="124" spans="6:13" ht="19.5" customHeight="1">
      <c r="F124" s="7"/>
      <c r="K124" s="5"/>
      <c r="L124"/>
      <c r="M124"/>
    </row>
    <row r="125" spans="6:13" ht="19.5" customHeight="1">
      <c r="F125" s="7"/>
      <c r="K125" s="5"/>
      <c r="L125"/>
      <c r="M125"/>
    </row>
    <row r="126" spans="6:13" ht="19.5" customHeight="1">
      <c r="F126" s="7"/>
      <c r="K126" s="5"/>
      <c r="L126"/>
      <c r="M126"/>
    </row>
    <row r="127" spans="6:13" ht="19.5" customHeight="1">
      <c r="F127" s="7"/>
      <c r="K127" s="5"/>
      <c r="L127"/>
      <c r="M127"/>
    </row>
    <row r="128" spans="6:13" ht="19.5" customHeight="1">
      <c r="F128" s="7"/>
      <c r="K128" s="5"/>
      <c r="L128"/>
      <c r="M128"/>
    </row>
    <row r="129" spans="6:13" ht="19.5" customHeight="1">
      <c r="F129" s="7"/>
      <c r="K129" s="5"/>
      <c r="L129"/>
      <c r="M129"/>
    </row>
    <row r="130" spans="6:13" ht="19.5" customHeight="1">
      <c r="F130" s="7"/>
      <c r="K130" s="5"/>
      <c r="L130"/>
      <c r="M130"/>
    </row>
    <row r="131" spans="6:13" ht="19.5" customHeight="1">
      <c r="F131" s="7"/>
      <c r="K131" s="5"/>
      <c r="L131"/>
      <c r="M131"/>
    </row>
    <row r="132" spans="6:13" ht="19.5" customHeight="1">
      <c r="F132" s="7"/>
      <c r="K132" s="5"/>
      <c r="L132"/>
      <c r="M132"/>
    </row>
    <row r="133" spans="6:13" ht="19.5" customHeight="1">
      <c r="F133" s="7"/>
      <c r="K133" s="5"/>
      <c r="L133"/>
      <c r="M133"/>
    </row>
    <row r="134" spans="6:13" ht="19.5" customHeight="1">
      <c r="F134" s="7"/>
      <c r="K134" s="5"/>
      <c r="L134"/>
      <c r="M134"/>
    </row>
    <row r="135" spans="6:13" ht="19.5" customHeight="1">
      <c r="F135" s="7"/>
      <c r="K135" s="5"/>
      <c r="L135"/>
      <c r="M135"/>
    </row>
    <row r="136" spans="6:13" ht="19.5" customHeight="1">
      <c r="F136" s="7"/>
      <c r="K136" s="5"/>
      <c r="L136"/>
      <c r="M136"/>
    </row>
    <row r="137" spans="6:13" ht="19.5" customHeight="1">
      <c r="F137" s="7"/>
      <c r="K137" s="5"/>
      <c r="L137"/>
      <c r="M137"/>
    </row>
    <row r="138" spans="6:13" ht="19.5" customHeight="1">
      <c r="F138" s="7"/>
      <c r="K138" s="5"/>
      <c r="L138"/>
      <c r="M138"/>
    </row>
    <row r="139" spans="6:13" ht="19.5" customHeight="1">
      <c r="F139" s="7"/>
      <c r="K139" s="5"/>
      <c r="L139"/>
      <c r="M139"/>
    </row>
    <row r="140" spans="6:13" ht="19.5" customHeight="1">
      <c r="F140" s="7"/>
      <c r="K140" s="5"/>
      <c r="L140"/>
      <c r="M140"/>
    </row>
    <row r="141" spans="6:13" ht="19.5" customHeight="1">
      <c r="F141" s="7"/>
      <c r="K141" s="5"/>
      <c r="L141"/>
      <c r="M141"/>
    </row>
    <row r="142" spans="6:13" ht="19.5" customHeight="1">
      <c r="F142" s="7"/>
      <c r="K142" s="5"/>
      <c r="L142"/>
      <c r="M142"/>
    </row>
    <row r="143" spans="6:13" ht="19.5" customHeight="1">
      <c r="F143" s="7"/>
      <c r="K143" s="5"/>
      <c r="L143"/>
      <c r="M143"/>
    </row>
    <row r="144" spans="6:13" ht="19.5" customHeight="1">
      <c r="F144" s="7"/>
      <c r="K144" s="5"/>
      <c r="L144"/>
      <c r="M144"/>
    </row>
    <row r="145" spans="6:13" ht="19.5" customHeight="1">
      <c r="F145" s="7"/>
      <c r="K145" s="5"/>
      <c r="L145"/>
      <c r="M145"/>
    </row>
    <row r="146" spans="6:13" ht="19.5" customHeight="1">
      <c r="F146" s="7"/>
      <c r="K146" s="5"/>
      <c r="L146"/>
      <c r="M146"/>
    </row>
    <row r="147" spans="6:13" ht="19.5" customHeight="1">
      <c r="F147" s="7"/>
      <c r="K147" s="5"/>
      <c r="L147"/>
      <c r="M147"/>
    </row>
    <row r="148" spans="6:13" ht="19.5" customHeight="1">
      <c r="F148" s="7"/>
      <c r="K148" s="5"/>
      <c r="L148"/>
      <c r="M148"/>
    </row>
    <row r="149" spans="6:13" ht="19.5" customHeight="1">
      <c r="F149" s="7"/>
      <c r="K149" s="5"/>
      <c r="L149"/>
      <c r="M149"/>
    </row>
    <row r="150" spans="6:13" ht="19.5" customHeight="1">
      <c r="F150" s="7"/>
      <c r="K150" s="5"/>
      <c r="L150"/>
      <c r="M150"/>
    </row>
    <row r="151" spans="6:13" ht="19.5" customHeight="1">
      <c r="F151" s="7"/>
      <c r="K151" s="5"/>
      <c r="L151"/>
      <c r="M151"/>
    </row>
    <row r="152" spans="6:13" ht="19.5" customHeight="1">
      <c r="F152" s="7"/>
      <c r="K152" s="5"/>
      <c r="L152"/>
      <c r="M152"/>
    </row>
    <row r="153" spans="6:13" ht="19.5" customHeight="1">
      <c r="F153" s="7"/>
      <c r="K153" s="5"/>
      <c r="L153"/>
      <c r="M153"/>
    </row>
    <row r="154" spans="6:13" ht="19.5" customHeight="1">
      <c r="F154" s="7"/>
      <c r="K154" s="5"/>
      <c r="L154"/>
      <c r="M154"/>
    </row>
    <row r="155" spans="6:13" ht="19.5" customHeight="1">
      <c r="F155" s="7"/>
      <c r="K155" s="5"/>
      <c r="L155"/>
      <c r="M155"/>
    </row>
    <row r="156" spans="6:13" ht="19.5" customHeight="1">
      <c r="F156" s="7"/>
      <c r="K156" s="5"/>
      <c r="L156"/>
      <c r="M156"/>
    </row>
    <row r="157" spans="6:13" ht="19.5" customHeight="1">
      <c r="F157" s="7"/>
      <c r="K157" s="5"/>
      <c r="L157"/>
      <c r="M157"/>
    </row>
    <row r="158" spans="6:13" ht="19.5" customHeight="1">
      <c r="F158" s="7"/>
      <c r="K158" s="5"/>
      <c r="L158"/>
      <c r="M158"/>
    </row>
    <row r="159" spans="6:13" ht="19.5" customHeight="1">
      <c r="F159" s="7"/>
      <c r="K159" s="5"/>
      <c r="L159"/>
      <c r="M159"/>
    </row>
    <row r="160" spans="6:13" ht="19.5" customHeight="1">
      <c r="F160" s="7"/>
      <c r="K160" s="5"/>
      <c r="L160"/>
      <c r="M160"/>
    </row>
    <row r="161" spans="6:13" ht="19.5" customHeight="1">
      <c r="F161" s="7"/>
      <c r="K161" s="5"/>
      <c r="L161"/>
      <c r="M161"/>
    </row>
    <row r="162" spans="6:13" ht="19.5" customHeight="1">
      <c r="F162" s="7"/>
      <c r="K162" s="5"/>
      <c r="L162"/>
      <c r="M162"/>
    </row>
    <row r="163" spans="6:13" ht="19.5" customHeight="1">
      <c r="F163" s="7"/>
      <c r="K163" s="5"/>
      <c r="L163"/>
      <c r="M163"/>
    </row>
    <row r="164" spans="6:13" ht="19.5" customHeight="1">
      <c r="F164" s="7"/>
      <c r="K164" s="5"/>
      <c r="L164"/>
      <c r="M164"/>
    </row>
    <row r="165" spans="6:13" ht="19.5" customHeight="1">
      <c r="F165" s="7"/>
      <c r="K165" s="5"/>
      <c r="L165"/>
      <c r="M165"/>
    </row>
    <row r="166" spans="6:13" ht="19.5" customHeight="1">
      <c r="F166" s="7"/>
      <c r="K166" s="5"/>
      <c r="L166"/>
      <c r="M166"/>
    </row>
    <row r="167" spans="6:13" ht="19.5" customHeight="1">
      <c r="F167" s="7"/>
      <c r="K167" s="5"/>
      <c r="L167"/>
      <c r="M167"/>
    </row>
    <row r="168" spans="6:13" ht="19.5" customHeight="1">
      <c r="F168" s="7"/>
      <c r="K168" s="5"/>
      <c r="L168"/>
      <c r="M168"/>
    </row>
    <row r="169" spans="6:13" ht="19.5" customHeight="1">
      <c r="F169" s="7"/>
      <c r="K169" s="5"/>
      <c r="L169"/>
      <c r="M169"/>
    </row>
    <row r="170" spans="6:13" ht="19.5" customHeight="1">
      <c r="F170" s="7"/>
      <c r="K170" s="5"/>
      <c r="L170"/>
      <c r="M170"/>
    </row>
    <row r="171" spans="6:13" ht="19.5" customHeight="1">
      <c r="F171" s="7"/>
      <c r="K171" s="5"/>
      <c r="L171"/>
      <c r="M171"/>
    </row>
    <row r="172" spans="6:13" ht="19.5" customHeight="1">
      <c r="F172" s="7"/>
      <c r="K172" s="5"/>
      <c r="L172"/>
      <c r="M172"/>
    </row>
    <row r="173" spans="6:13" ht="19.5" customHeight="1">
      <c r="F173" s="7"/>
      <c r="K173" s="5"/>
      <c r="L173"/>
      <c r="M173"/>
    </row>
    <row r="174" spans="6:13" ht="19.5" customHeight="1">
      <c r="F174" s="7"/>
      <c r="K174" s="5"/>
      <c r="L174"/>
      <c r="M174"/>
    </row>
    <row r="175" spans="6:13" ht="19.5" customHeight="1">
      <c r="F175" s="7"/>
      <c r="K175" s="5"/>
      <c r="L175"/>
      <c r="M175"/>
    </row>
    <row r="176" spans="6:13" ht="19.5" customHeight="1">
      <c r="F176" s="7"/>
      <c r="K176" s="5"/>
      <c r="L176"/>
      <c r="M176"/>
    </row>
    <row r="177" spans="6:13" ht="19.5" customHeight="1">
      <c r="F177" s="7"/>
      <c r="K177" s="5"/>
      <c r="L177"/>
      <c r="M177"/>
    </row>
    <row r="178" spans="6:13" ht="19.5" customHeight="1">
      <c r="F178" s="7"/>
      <c r="K178" s="5"/>
      <c r="L178"/>
      <c r="M178"/>
    </row>
    <row r="179" spans="6:13" ht="19.5" customHeight="1">
      <c r="F179" s="7"/>
      <c r="K179" s="5"/>
      <c r="L179"/>
      <c r="M179"/>
    </row>
    <row r="180" spans="6:13" ht="19.5" customHeight="1">
      <c r="F180" s="7"/>
      <c r="K180" s="5"/>
      <c r="L180"/>
      <c r="M180"/>
    </row>
    <row r="181" spans="6:13" ht="19.5" customHeight="1">
      <c r="F181" s="7"/>
      <c r="K181" s="5"/>
      <c r="L181"/>
      <c r="M181"/>
    </row>
    <row r="182" spans="6:13" ht="19.5" customHeight="1">
      <c r="F182" s="7"/>
      <c r="K182" s="5"/>
      <c r="L182"/>
      <c r="M182"/>
    </row>
    <row r="183" spans="6:13" ht="19.5" customHeight="1">
      <c r="F183" s="7"/>
      <c r="K183" s="5"/>
      <c r="L183"/>
      <c r="M183"/>
    </row>
    <row r="184" spans="6:13" ht="19.5" customHeight="1">
      <c r="F184" s="7"/>
      <c r="K184" s="5"/>
      <c r="L184"/>
      <c r="M184"/>
    </row>
    <row r="185" spans="6:13" ht="19.5" customHeight="1">
      <c r="F185" s="7"/>
      <c r="K185" s="5"/>
      <c r="L185"/>
      <c r="M185"/>
    </row>
    <row r="186" spans="6:13" ht="19.5" customHeight="1">
      <c r="F186" s="7"/>
      <c r="K186" s="5"/>
      <c r="L186"/>
      <c r="M186"/>
    </row>
    <row r="187" spans="6:13" ht="19.5" customHeight="1">
      <c r="F187" s="7"/>
      <c r="K187" s="5"/>
      <c r="L187"/>
      <c r="M187"/>
    </row>
    <row r="188" spans="6:13" ht="19.5" customHeight="1">
      <c r="F188" s="7"/>
      <c r="K188" s="5"/>
      <c r="L188"/>
      <c r="M188"/>
    </row>
    <row r="189" spans="6:13" ht="19.5" customHeight="1">
      <c r="F189" s="7"/>
      <c r="K189" s="5"/>
      <c r="L189"/>
      <c r="M189"/>
    </row>
    <row r="190" spans="6:13" ht="19.5" customHeight="1">
      <c r="F190" s="7"/>
      <c r="K190" s="5"/>
      <c r="L190"/>
      <c r="M190"/>
    </row>
    <row r="191" spans="6:13" ht="19.5" customHeight="1">
      <c r="F191" s="7"/>
      <c r="K191" s="5"/>
      <c r="L191"/>
      <c r="M191"/>
    </row>
    <row r="192" spans="6:13" ht="19.5" customHeight="1">
      <c r="F192" s="7"/>
      <c r="K192" s="5"/>
      <c r="L192"/>
      <c r="M192"/>
    </row>
    <row r="193" spans="6:13" ht="19.5" customHeight="1">
      <c r="F193" s="7"/>
      <c r="K193" s="5"/>
      <c r="L193"/>
      <c r="M193"/>
    </row>
    <row r="194" spans="6:13" ht="19.5" customHeight="1">
      <c r="F194" s="7"/>
      <c r="K194" s="5"/>
      <c r="L194"/>
      <c r="M194"/>
    </row>
    <row r="195" spans="6:13" ht="19.5" customHeight="1">
      <c r="F195" s="7"/>
      <c r="K195" s="5"/>
      <c r="L195"/>
      <c r="M195"/>
    </row>
    <row r="196" spans="6:13" ht="19.5" customHeight="1">
      <c r="F196" s="7"/>
      <c r="K196" s="5"/>
      <c r="L196"/>
      <c r="M196"/>
    </row>
    <row r="197" spans="6:13" ht="19.5" customHeight="1">
      <c r="F197" s="7"/>
      <c r="K197" s="5"/>
      <c r="L197"/>
      <c r="M197"/>
    </row>
    <row r="198" spans="6:13" ht="19.5" customHeight="1">
      <c r="F198" s="7"/>
      <c r="K198" s="5"/>
      <c r="L198"/>
      <c r="M198"/>
    </row>
    <row r="199" spans="6:13" ht="19.5" customHeight="1">
      <c r="F199" s="7"/>
      <c r="K199" s="5"/>
      <c r="L199"/>
      <c r="M199"/>
    </row>
    <row r="200" spans="6:13" ht="19.5" customHeight="1">
      <c r="F200" s="7"/>
      <c r="K200" s="5"/>
      <c r="L200"/>
      <c r="M200"/>
    </row>
    <row r="201" spans="6:13" ht="19.5" customHeight="1">
      <c r="F201" s="7"/>
      <c r="K201" s="5"/>
      <c r="L201"/>
      <c r="M201"/>
    </row>
    <row r="202" spans="6:13" ht="19.5" customHeight="1">
      <c r="F202" s="7"/>
      <c r="K202" s="5"/>
      <c r="L202"/>
      <c r="M202"/>
    </row>
    <row r="203" spans="6:13" ht="19.5" customHeight="1">
      <c r="F203" s="7"/>
      <c r="K203" s="5"/>
      <c r="L203"/>
      <c r="M203"/>
    </row>
    <row r="204" spans="6:13" ht="19.5" customHeight="1">
      <c r="F204" s="7"/>
      <c r="K204" s="5"/>
      <c r="L204"/>
      <c r="M204"/>
    </row>
    <row r="205" spans="6:13" ht="19.5" customHeight="1">
      <c r="F205" s="7"/>
      <c r="K205" s="5"/>
      <c r="L205"/>
      <c r="M205"/>
    </row>
    <row r="206" spans="6:13" ht="19.5" customHeight="1">
      <c r="F206" s="7"/>
      <c r="K206" s="5"/>
      <c r="L206"/>
      <c r="M206"/>
    </row>
    <row r="207" spans="6:13" ht="19.5" customHeight="1">
      <c r="F207" s="7"/>
      <c r="K207" s="5"/>
      <c r="L207"/>
      <c r="M207"/>
    </row>
    <row r="208" spans="6:13" ht="19.5" customHeight="1">
      <c r="F208" s="7"/>
      <c r="K208" s="5"/>
      <c r="L208"/>
      <c r="M208"/>
    </row>
    <row r="209" spans="6:13" ht="19.5" customHeight="1">
      <c r="F209" s="7"/>
      <c r="K209" s="5"/>
      <c r="L209"/>
      <c r="M209"/>
    </row>
    <row r="210" spans="6:13" ht="19.5" customHeight="1">
      <c r="F210" s="7"/>
      <c r="K210" s="5"/>
      <c r="L210"/>
      <c r="M210"/>
    </row>
    <row r="211" spans="6:13" ht="19.5" customHeight="1">
      <c r="F211" s="7"/>
      <c r="K211" s="5"/>
      <c r="L211"/>
      <c r="M211"/>
    </row>
    <row r="212" spans="6:13" ht="19.5" customHeight="1">
      <c r="F212" s="7"/>
      <c r="K212" s="5"/>
      <c r="L212"/>
      <c r="M212"/>
    </row>
    <row r="213" spans="6:13" ht="19.5" customHeight="1">
      <c r="F213" s="7"/>
      <c r="K213" s="5"/>
      <c r="L213"/>
      <c r="M213"/>
    </row>
    <row r="214" spans="6:13" ht="19.5" customHeight="1">
      <c r="F214" s="7"/>
      <c r="K214" s="5"/>
      <c r="L214"/>
      <c r="M214"/>
    </row>
    <row r="215" spans="6:13" ht="19.5" customHeight="1">
      <c r="F215" s="7"/>
      <c r="K215" s="5"/>
      <c r="L215"/>
      <c r="M215"/>
    </row>
    <row r="216" spans="6:13" ht="19.5" customHeight="1">
      <c r="F216" s="7"/>
      <c r="K216" s="5"/>
      <c r="L216"/>
      <c r="M216"/>
    </row>
    <row r="217" spans="6:13" ht="19.5" customHeight="1">
      <c r="F217" s="7"/>
      <c r="K217" s="5"/>
      <c r="L217"/>
      <c r="M217"/>
    </row>
    <row r="218" spans="6:13" ht="19.5" customHeight="1">
      <c r="F218" s="7"/>
      <c r="K218" s="5"/>
      <c r="L218"/>
      <c r="M218"/>
    </row>
    <row r="219" spans="6:13" ht="19.5" customHeight="1">
      <c r="F219" s="7"/>
      <c r="K219" s="5"/>
      <c r="L219"/>
      <c r="M219"/>
    </row>
    <row r="220" spans="6:13" ht="19.5" customHeight="1">
      <c r="F220" s="7"/>
      <c r="K220" s="5"/>
      <c r="L220"/>
      <c r="M220"/>
    </row>
    <row r="221" spans="6:13" ht="19.5" customHeight="1">
      <c r="F221" s="7"/>
      <c r="K221" s="5"/>
      <c r="L221"/>
      <c r="M221"/>
    </row>
    <row r="222" spans="6:13" ht="19.5" customHeight="1">
      <c r="F222" s="7"/>
      <c r="K222" s="5"/>
      <c r="L222"/>
      <c r="M222"/>
    </row>
    <row r="223" spans="6:13" ht="19.5" customHeight="1">
      <c r="F223" s="7"/>
      <c r="K223" s="5"/>
      <c r="L223"/>
      <c r="M223"/>
    </row>
    <row r="224" spans="6:13" ht="19.5" customHeight="1">
      <c r="F224" s="7"/>
      <c r="K224" s="5"/>
      <c r="L224"/>
      <c r="M224"/>
    </row>
    <row r="225" spans="6:13" ht="19.5" customHeight="1">
      <c r="F225" s="7"/>
      <c r="K225" s="5"/>
      <c r="L225"/>
      <c r="M225"/>
    </row>
    <row r="226" spans="6:13" ht="19.5" customHeight="1">
      <c r="F226" s="7"/>
      <c r="K226" s="5"/>
      <c r="L226"/>
      <c r="M226"/>
    </row>
    <row r="227" spans="6:13" ht="19.5" customHeight="1">
      <c r="F227" s="7"/>
      <c r="K227" s="5"/>
      <c r="L227"/>
      <c r="M227"/>
    </row>
    <row r="228" spans="6:13" ht="19.5" customHeight="1">
      <c r="F228" s="7"/>
      <c r="K228" s="5"/>
      <c r="L228"/>
      <c r="M228"/>
    </row>
    <row r="229" spans="6:13" ht="19.5" customHeight="1">
      <c r="F229" s="7"/>
      <c r="K229" s="5"/>
      <c r="L229"/>
      <c r="M229"/>
    </row>
    <row r="230" spans="6:13" ht="19.5" customHeight="1">
      <c r="F230" s="7"/>
      <c r="K230" s="5"/>
      <c r="L230"/>
      <c r="M230"/>
    </row>
    <row r="231" spans="6:13" ht="19.5" customHeight="1">
      <c r="F231" s="7"/>
      <c r="K231" s="5"/>
      <c r="L231"/>
      <c r="M231"/>
    </row>
    <row r="232" spans="6:13" ht="19.5" customHeight="1">
      <c r="F232" s="7"/>
      <c r="K232" s="5"/>
      <c r="L232"/>
      <c r="M232"/>
    </row>
    <row r="233" spans="6:13" ht="19.5" customHeight="1">
      <c r="F233" s="7"/>
      <c r="K233" s="5"/>
      <c r="L233"/>
      <c r="M233"/>
    </row>
    <row r="234" spans="6:13" ht="19.5" customHeight="1">
      <c r="F234" s="7"/>
      <c r="K234" s="5"/>
      <c r="L234"/>
      <c r="M234"/>
    </row>
    <row r="235" spans="6:13" ht="19.5" customHeight="1">
      <c r="F235" s="7"/>
      <c r="K235" s="5"/>
      <c r="L235"/>
      <c r="M235"/>
    </row>
    <row r="236" spans="6:13" ht="19.5" customHeight="1">
      <c r="F236" s="7"/>
      <c r="K236" s="5"/>
      <c r="L236"/>
      <c r="M236"/>
    </row>
    <row r="237" spans="6:13" ht="19.5" customHeight="1">
      <c r="F237" s="7"/>
      <c r="K237" s="5"/>
      <c r="L237"/>
      <c r="M237"/>
    </row>
    <row r="238" spans="6:13" ht="19.5" customHeight="1">
      <c r="F238" s="7"/>
      <c r="K238" s="5"/>
      <c r="L238"/>
      <c r="M238"/>
    </row>
    <row r="239" spans="6:13" ht="19.5" customHeight="1">
      <c r="F239" s="7"/>
      <c r="K239" s="5"/>
      <c r="L239"/>
      <c r="M239"/>
    </row>
    <row r="240" spans="6:13" ht="19.5" customHeight="1">
      <c r="F240" s="7"/>
      <c r="K240" s="5"/>
      <c r="L240"/>
      <c r="M240"/>
    </row>
    <row r="241" spans="6:13" ht="19.5" customHeight="1">
      <c r="F241" s="7"/>
      <c r="K241" s="5"/>
      <c r="L241"/>
      <c r="M241"/>
    </row>
    <row r="242" spans="6:13" ht="19.5" customHeight="1">
      <c r="F242" s="7"/>
      <c r="K242" s="5"/>
      <c r="L242"/>
      <c r="M242"/>
    </row>
    <row r="243" spans="6:13" ht="19.5" customHeight="1">
      <c r="F243" s="7"/>
      <c r="K243" s="5"/>
      <c r="L243"/>
      <c r="M243"/>
    </row>
    <row r="244" spans="6:13" ht="19.5" customHeight="1">
      <c r="F244" s="7"/>
      <c r="K244" s="5"/>
      <c r="L244"/>
      <c r="M244"/>
    </row>
    <row r="245" spans="6:13" ht="19.5" customHeight="1">
      <c r="F245" s="7"/>
      <c r="K245" s="5"/>
      <c r="L245"/>
      <c r="M245"/>
    </row>
    <row r="246" spans="6:13" ht="19.5" customHeight="1">
      <c r="F246" s="7"/>
      <c r="K246" s="5"/>
      <c r="L246"/>
      <c r="M246"/>
    </row>
    <row r="247" spans="6:13" ht="19.5" customHeight="1">
      <c r="F247" s="7"/>
      <c r="K247" s="5"/>
      <c r="L247"/>
      <c r="M247"/>
    </row>
    <row r="248" spans="6:13" ht="19.5" customHeight="1">
      <c r="F248" s="7"/>
      <c r="K248" s="5"/>
      <c r="L248"/>
      <c r="M248"/>
    </row>
    <row r="249" spans="6:13" ht="19.5" customHeight="1">
      <c r="F249" s="7"/>
      <c r="K249" s="5"/>
      <c r="L249"/>
      <c r="M249"/>
    </row>
    <row r="250" spans="6:13" ht="19.5" customHeight="1">
      <c r="F250" s="7"/>
      <c r="K250" s="5"/>
      <c r="L250"/>
      <c r="M250"/>
    </row>
    <row r="251" spans="6:13" ht="19.5" customHeight="1">
      <c r="F251" s="7"/>
      <c r="K251" s="5"/>
      <c r="L251"/>
      <c r="M251"/>
    </row>
    <row r="252" spans="6:13" ht="19.5" customHeight="1">
      <c r="F252" s="7"/>
      <c r="K252" s="5"/>
      <c r="L252"/>
      <c r="M252"/>
    </row>
    <row r="253" spans="6:13" ht="19.5" customHeight="1">
      <c r="F253" s="7"/>
      <c r="K253" s="5"/>
      <c r="L253"/>
      <c r="M253"/>
    </row>
    <row r="254" spans="6:13" ht="19.5" customHeight="1">
      <c r="F254" s="7"/>
      <c r="K254" s="5"/>
      <c r="L254"/>
      <c r="M254"/>
    </row>
    <row r="255" spans="6:13" ht="19.5" customHeight="1">
      <c r="F255" s="7"/>
      <c r="K255" s="5"/>
      <c r="L255"/>
      <c r="M255"/>
    </row>
    <row r="256" spans="6:13" ht="19.5" customHeight="1">
      <c r="F256" s="7"/>
      <c r="K256" s="5"/>
      <c r="L256"/>
      <c r="M256"/>
    </row>
    <row r="257" spans="6:13" ht="19.5" customHeight="1">
      <c r="F257" s="7"/>
      <c r="K257" s="5"/>
      <c r="L257"/>
      <c r="M257"/>
    </row>
    <row r="258" spans="6:13" ht="19.5" customHeight="1">
      <c r="F258" s="7"/>
      <c r="K258" s="5"/>
      <c r="L258"/>
      <c r="M258"/>
    </row>
    <row r="259" spans="6:13" ht="19.5" customHeight="1">
      <c r="F259" s="7"/>
      <c r="K259" s="5"/>
      <c r="L259"/>
      <c r="M259"/>
    </row>
    <row r="260" spans="6:13" ht="19.5" customHeight="1">
      <c r="F260" s="7"/>
      <c r="K260" s="5"/>
      <c r="L260"/>
      <c r="M260"/>
    </row>
    <row r="261" spans="6:13" ht="19.5" customHeight="1">
      <c r="F261" s="7"/>
      <c r="K261" s="5"/>
      <c r="L261"/>
      <c r="M261"/>
    </row>
    <row r="262" spans="6:13" ht="19.5" customHeight="1">
      <c r="F262" s="7"/>
      <c r="K262" s="5"/>
      <c r="L262"/>
      <c r="M262"/>
    </row>
    <row r="263" spans="6:13" ht="19.5" customHeight="1">
      <c r="F263" s="7"/>
      <c r="K263" s="5"/>
      <c r="L263"/>
      <c r="M263"/>
    </row>
    <row r="264" spans="6:13" ht="19.5" customHeight="1">
      <c r="F264" s="7"/>
      <c r="K264" s="5"/>
      <c r="L264"/>
      <c r="M264"/>
    </row>
    <row r="265" spans="6:13" ht="19.5" customHeight="1">
      <c r="F265" s="7"/>
      <c r="K265" s="5"/>
      <c r="L265"/>
      <c r="M265"/>
    </row>
    <row r="266" spans="6:13" ht="19.5" customHeight="1">
      <c r="F266" s="7"/>
      <c r="K266" s="5"/>
      <c r="L266"/>
      <c r="M266"/>
    </row>
    <row r="267" spans="6:13" ht="19.5" customHeight="1">
      <c r="F267" s="7"/>
      <c r="K267" s="5"/>
      <c r="L267"/>
      <c r="M267"/>
    </row>
    <row r="268" spans="6:13" ht="19.5" customHeight="1">
      <c r="F268" s="7"/>
      <c r="K268" s="5"/>
      <c r="L268"/>
      <c r="M268"/>
    </row>
    <row r="269" spans="6:13" ht="19.5" customHeight="1">
      <c r="F269" s="7"/>
      <c r="K269" s="5"/>
      <c r="L269"/>
      <c r="M269"/>
    </row>
    <row r="270" spans="6:13" ht="19.5" customHeight="1">
      <c r="F270" s="7"/>
      <c r="K270" s="5"/>
      <c r="L270"/>
      <c r="M270"/>
    </row>
    <row r="271" spans="6:13" ht="19.5" customHeight="1">
      <c r="F271" s="7"/>
      <c r="K271" s="5"/>
      <c r="L271"/>
      <c r="M271"/>
    </row>
    <row r="272" spans="6:13" ht="19.5" customHeight="1">
      <c r="F272" s="7"/>
      <c r="K272" s="5"/>
      <c r="L272"/>
      <c r="M272"/>
    </row>
    <row r="273" spans="6:13" ht="19.5" customHeight="1">
      <c r="F273" s="7"/>
      <c r="K273" s="5"/>
      <c r="L273"/>
      <c r="M273"/>
    </row>
    <row r="274" spans="6:13" ht="19.5" customHeight="1">
      <c r="F274" s="7"/>
      <c r="K274" s="5"/>
      <c r="L274"/>
      <c r="M274"/>
    </row>
    <row r="275" spans="6:13" ht="19.5" customHeight="1">
      <c r="F275" s="7"/>
      <c r="K275" s="5"/>
      <c r="L275"/>
      <c r="M275"/>
    </row>
    <row r="276" spans="6:13" ht="19.5" customHeight="1">
      <c r="F276" s="7"/>
      <c r="K276" s="5"/>
      <c r="L276"/>
      <c r="M276"/>
    </row>
    <row r="277" spans="6:13" ht="19.5" customHeight="1">
      <c r="F277" s="7"/>
      <c r="K277" s="5"/>
      <c r="L277"/>
      <c r="M277"/>
    </row>
    <row r="278" spans="6:13" ht="19.5" customHeight="1">
      <c r="F278" s="7"/>
      <c r="K278" s="5"/>
      <c r="L278"/>
      <c r="M278"/>
    </row>
    <row r="279" spans="6:13" ht="19.5" customHeight="1">
      <c r="F279" s="7"/>
      <c r="K279" s="5"/>
      <c r="L279"/>
      <c r="M279"/>
    </row>
    <row r="280" spans="6:13" ht="19.5" customHeight="1">
      <c r="F280" s="7"/>
      <c r="K280" s="5"/>
      <c r="L280"/>
      <c r="M280"/>
    </row>
    <row r="281" spans="6:13" ht="19.5" customHeight="1">
      <c r="F281" s="7"/>
      <c r="K281" s="5"/>
      <c r="L281"/>
      <c r="M281"/>
    </row>
    <row r="282" spans="6:13" ht="19.5" customHeight="1">
      <c r="F282" s="7"/>
      <c r="K282" s="5"/>
      <c r="L282"/>
      <c r="M282"/>
    </row>
    <row r="283" spans="6:13" ht="19.5" customHeight="1">
      <c r="F283" s="7"/>
      <c r="K283" s="5"/>
      <c r="L283"/>
      <c r="M283"/>
    </row>
    <row r="284" spans="6:13" ht="19.5" customHeight="1">
      <c r="F284" s="7"/>
      <c r="K284" s="5"/>
      <c r="L284"/>
      <c r="M284"/>
    </row>
    <row r="285" spans="6:13" ht="19.5" customHeight="1">
      <c r="F285" s="7"/>
      <c r="K285" s="5"/>
      <c r="L285"/>
      <c r="M285"/>
    </row>
    <row r="286" spans="6:13" ht="19.5" customHeight="1">
      <c r="F286" s="7"/>
      <c r="K286" s="5"/>
      <c r="L286"/>
      <c r="M286"/>
    </row>
    <row r="287" spans="6:13" ht="19.5" customHeight="1">
      <c r="F287" s="7"/>
      <c r="K287" s="5"/>
      <c r="L287"/>
      <c r="M287"/>
    </row>
    <row r="288" spans="6:13" ht="19.5" customHeight="1">
      <c r="F288" s="7"/>
      <c r="K288" s="5"/>
      <c r="L288"/>
      <c r="M288"/>
    </row>
    <row r="289" spans="6:13" ht="19.5" customHeight="1">
      <c r="F289" s="7"/>
      <c r="K289" s="5"/>
      <c r="L289"/>
      <c r="M289"/>
    </row>
    <row r="290" spans="6:13" ht="19.5" customHeight="1">
      <c r="F290" s="7"/>
      <c r="K290" s="5"/>
      <c r="L290"/>
      <c r="M290"/>
    </row>
    <row r="291" spans="6:13" ht="19.5" customHeight="1">
      <c r="F291" s="7"/>
      <c r="K291" s="5"/>
      <c r="L291"/>
      <c r="M291"/>
    </row>
    <row r="292" spans="6:13" ht="19.5" customHeight="1">
      <c r="F292" s="7"/>
      <c r="K292" s="5"/>
      <c r="L292"/>
      <c r="M292"/>
    </row>
    <row r="293" spans="6:13" ht="19.5" customHeight="1">
      <c r="F293" s="7"/>
      <c r="K293" s="5"/>
      <c r="L293"/>
      <c r="M293"/>
    </row>
    <row r="294" spans="6:13" ht="19.5" customHeight="1">
      <c r="F294" s="7"/>
      <c r="K294" s="5"/>
      <c r="L294"/>
      <c r="M294"/>
    </row>
    <row r="295" spans="6:13" ht="19.5" customHeight="1">
      <c r="F295" s="7"/>
      <c r="K295" s="5"/>
      <c r="L295"/>
      <c r="M295"/>
    </row>
    <row r="296" spans="6:13" ht="19.5" customHeight="1">
      <c r="F296" s="7"/>
      <c r="K296" s="5"/>
      <c r="L296"/>
      <c r="M296"/>
    </row>
    <row r="297" spans="6:13" ht="19.5" customHeight="1">
      <c r="F297" s="7"/>
      <c r="K297" s="5"/>
      <c r="L297"/>
      <c r="M297"/>
    </row>
    <row r="298" spans="6:13" ht="19.5" customHeight="1">
      <c r="F298" s="7"/>
      <c r="K298" s="5"/>
      <c r="L298"/>
      <c r="M298"/>
    </row>
    <row r="299" spans="6:13" ht="19.5" customHeight="1">
      <c r="F299" s="7"/>
      <c r="K299" s="5"/>
      <c r="L299"/>
      <c r="M299"/>
    </row>
    <row r="300" spans="6:13" ht="19.5" customHeight="1">
      <c r="F300" s="7"/>
      <c r="K300" s="5"/>
      <c r="L300"/>
      <c r="M300"/>
    </row>
    <row r="301" spans="6:13" ht="19.5" customHeight="1">
      <c r="F301" s="7"/>
      <c r="K301" s="5"/>
      <c r="L301"/>
      <c r="M301"/>
    </row>
    <row r="302" spans="6:13" ht="19.5" customHeight="1">
      <c r="F302" s="7"/>
      <c r="K302" s="5"/>
      <c r="L302"/>
      <c r="M302"/>
    </row>
    <row r="303" spans="6:13" ht="19.5" customHeight="1">
      <c r="F303" s="7"/>
      <c r="K303" s="5"/>
      <c r="L303"/>
      <c r="M303"/>
    </row>
    <row r="304" spans="6:13" ht="19.5" customHeight="1">
      <c r="F304" s="7"/>
      <c r="K304" s="5"/>
      <c r="L304"/>
      <c r="M304"/>
    </row>
    <row r="305" spans="6:13" ht="19.5" customHeight="1">
      <c r="F305" s="7"/>
      <c r="K305" s="5"/>
      <c r="L305"/>
      <c r="M305"/>
    </row>
    <row r="306" spans="6:13" ht="19.5" customHeight="1">
      <c r="F306" s="7"/>
      <c r="K306" s="5"/>
      <c r="L306"/>
      <c r="M306"/>
    </row>
    <row r="307" spans="6:13" ht="19.5" customHeight="1">
      <c r="F307" s="7"/>
      <c r="K307" s="5"/>
      <c r="L307"/>
      <c r="M307"/>
    </row>
    <row r="308" spans="6:13" ht="19.5" customHeight="1">
      <c r="F308" s="7"/>
      <c r="K308" s="5"/>
      <c r="L308"/>
      <c r="M308"/>
    </row>
    <row r="309" spans="6:13" ht="19.5" customHeight="1">
      <c r="F309" s="7"/>
      <c r="K309" s="5"/>
      <c r="L309"/>
      <c r="M309"/>
    </row>
    <row r="310" spans="6:13" ht="19.5" customHeight="1">
      <c r="F310" s="7"/>
      <c r="K310" s="5"/>
      <c r="L310"/>
      <c r="M310"/>
    </row>
    <row r="311" spans="6:13" ht="19.5" customHeight="1">
      <c r="F311" s="7"/>
      <c r="K311" s="5"/>
      <c r="L311"/>
      <c r="M311"/>
    </row>
    <row r="312" spans="6:13" ht="19.5" customHeight="1">
      <c r="F312" s="7"/>
      <c r="K312" s="5"/>
      <c r="L312"/>
      <c r="M312"/>
    </row>
    <row r="313" spans="6:13" ht="19.5" customHeight="1">
      <c r="F313" s="7"/>
      <c r="K313" s="5"/>
      <c r="L313"/>
      <c r="M313"/>
    </row>
    <row r="314" spans="6:13" ht="19.5" customHeight="1">
      <c r="F314" s="7"/>
      <c r="K314" s="5"/>
      <c r="L314"/>
      <c r="M314"/>
    </row>
    <row r="315" spans="6:13" ht="19.5" customHeight="1">
      <c r="F315" s="7"/>
      <c r="K315" s="5"/>
      <c r="L315"/>
      <c r="M315"/>
    </row>
    <row r="316" spans="6:13" ht="19.5" customHeight="1">
      <c r="F316" s="7"/>
      <c r="K316" s="5"/>
      <c r="L316"/>
      <c r="M316"/>
    </row>
    <row r="317" spans="6:13" ht="19.5" customHeight="1">
      <c r="F317" s="7"/>
      <c r="K317" s="5"/>
      <c r="L317"/>
      <c r="M317"/>
    </row>
    <row r="318" spans="6:13" ht="19.5" customHeight="1">
      <c r="F318" s="7"/>
      <c r="K318" s="5"/>
      <c r="L318"/>
      <c r="M318"/>
    </row>
    <row r="319" spans="6:13" ht="19.5" customHeight="1">
      <c r="F319" s="7"/>
      <c r="K319" s="5"/>
      <c r="L319"/>
      <c r="M319"/>
    </row>
    <row r="320" spans="6:13" ht="19.5" customHeight="1">
      <c r="F320" s="7"/>
      <c r="K320" s="5"/>
      <c r="L320"/>
      <c r="M320"/>
    </row>
    <row r="321" spans="6:13" ht="19.5" customHeight="1">
      <c r="F321" s="7"/>
      <c r="K321" s="5"/>
      <c r="L321"/>
      <c r="M321"/>
    </row>
    <row r="322" spans="6:13" ht="19.5" customHeight="1">
      <c r="F322" s="7"/>
      <c r="K322" s="5"/>
      <c r="L322"/>
      <c r="M322"/>
    </row>
    <row r="323" spans="6:13" ht="19.5" customHeight="1">
      <c r="F323" s="7"/>
      <c r="K323" s="5"/>
      <c r="L323"/>
      <c r="M323"/>
    </row>
    <row r="324" spans="6:13" ht="19.5" customHeight="1">
      <c r="F324" s="7"/>
      <c r="K324" s="5"/>
      <c r="L324"/>
      <c r="M324"/>
    </row>
    <row r="325" spans="6:13" ht="19.5" customHeight="1">
      <c r="F325" s="7"/>
      <c r="K325" s="5"/>
      <c r="L325"/>
      <c r="M325"/>
    </row>
    <row r="326" spans="6:13" ht="19.5" customHeight="1">
      <c r="F326" s="7"/>
      <c r="K326" s="5"/>
      <c r="L326"/>
      <c r="M326"/>
    </row>
    <row r="327" spans="6:13" ht="19.5" customHeight="1">
      <c r="F327" s="7"/>
      <c r="K327" s="5"/>
      <c r="L327"/>
      <c r="M327"/>
    </row>
    <row r="328" spans="6:13" ht="19.5" customHeight="1">
      <c r="F328" s="7"/>
      <c r="K328" s="5"/>
      <c r="L328"/>
      <c r="M328"/>
    </row>
    <row r="329" spans="6:13" ht="19.5" customHeight="1">
      <c r="F329" s="7"/>
      <c r="K329" s="5"/>
      <c r="L329"/>
      <c r="M329"/>
    </row>
    <row r="330" spans="6:13" ht="19.5" customHeight="1">
      <c r="F330" s="7"/>
      <c r="K330" s="5"/>
      <c r="L330"/>
      <c r="M330"/>
    </row>
    <row r="331" spans="6:13" ht="19.5" customHeight="1">
      <c r="F331" s="7"/>
      <c r="K331" s="5"/>
      <c r="L331"/>
      <c r="M331"/>
    </row>
    <row r="332" spans="6:13" ht="19.5" customHeight="1">
      <c r="F332" s="7"/>
      <c r="K332" s="5"/>
      <c r="L332"/>
      <c r="M332"/>
    </row>
    <row r="333" spans="6:13" ht="19.5" customHeight="1">
      <c r="F333" s="7"/>
      <c r="K333" s="5"/>
      <c r="L333"/>
      <c r="M333"/>
    </row>
    <row r="334" spans="6:13" ht="19.5" customHeight="1">
      <c r="F334" s="7"/>
      <c r="K334" s="5"/>
      <c r="L334"/>
      <c r="M334"/>
    </row>
    <row r="335" spans="6:13" ht="19.5" customHeight="1">
      <c r="F335" s="7"/>
      <c r="K335" s="5"/>
      <c r="L335"/>
      <c r="M335"/>
    </row>
    <row r="336" spans="6:13" ht="19.5" customHeight="1">
      <c r="F336" s="7"/>
      <c r="K336" s="5"/>
      <c r="L336"/>
      <c r="M336"/>
    </row>
    <row r="337" spans="6:13" ht="19.5" customHeight="1">
      <c r="F337" s="7"/>
      <c r="K337" s="5"/>
      <c r="L337"/>
      <c r="M337"/>
    </row>
    <row r="338" spans="6:13" ht="19.5" customHeight="1">
      <c r="F338" s="7"/>
      <c r="K338" s="5"/>
      <c r="L338"/>
      <c r="M338"/>
    </row>
    <row r="339" spans="6:13" ht="19.5" customHeight="1">
      <c r="F339" s="7"/>
      <c r="K339" s="5"/>
      <c r="L339"/>
      <c r="M339"/>
    </row>
    <row r="340" spans="6:13" ht="19.5" customHeight="1">
      <c r="F340" s="7"/>
      <c r="K340" s="5"/>
      <c r="L340"/>
      <c r="M340"/>
    </row>
    <row r="341" spans="6:13" ht="19.5" customHeight="1">
      <c r="F341" s="7"/>
      <c r="K341" s="5"/>
      <c r="L341"/>
      <c r="M341"/>
    </row>
    <row r="342" spans="6:13" ht="19.5" customHeight="1">
      <c r="F342" s="7"/>
      <c r="K342" s="5"/>
      <c r="L342"/>
      <c r="M342"/>
    </row>
    <row r="343" spans="6:13" ht="19.5" customHeight="1">
      <c r="F343" s="7"/>
      <c r="K343" s="5"/>
      <c r="L343"/>
      <c r="M343"/>
    </row>
    <row r="344" spans="6:13" ht="19.5" customHeight="1">
      <c r="F344" s="7"/>
      <c r="K344" s="5"/>
      <c r="L344"/>
      <c r="M344"/>
    </row>
    <row r="345" spans="6:13" ht="19.5" customHeight="1">
      <c r="F345" s="7"/>
      <c r="K345" s="5"/>
      <c r="L345"/>
      <c r="M345"/>
    </row>
    <row r="346" spans="6:13" ht="19.5" customHeight="1">
      <c r="F346" s="7"/>
      <c r="K346" s="5"/>
      <c r="L346"/>
      <c r="M346"/>
    </row>
    <row r="347" spans="6:13" ht="19.5" customHeight="1">
      <c r="F347" s="7"/>
      <c r="K347" s="5"/>
      <c r="L347"/>
      <c r="M347"/>
    </row>
    <row r="348" spans="6:13" ht="19.5" customHeight="1">
      <c r="F348" s="7"/>
      <c r="K348" s="5"/>
      <c r="L348"/>
      <c r="M348"/>
    </row>
    <row r="349" spans="6:13" ht="19.5" customHeight="1">
      <c r="F349" s="7"/>
      <c r="K349" s="5"/>
      <c r="L349"/>
      <c r="M349"/>
    </row>
    <row r="350" spans="6:13" ht="19.5" customHeight="1">
      <c r="F350" s="7"/>
      <c r="K350" s="5"/>
      <c r="L350"/>
      <c r="M350"/>
    </row>
    <row r="351" spans="6:13" ht="19.5" customHeight="1">
      <c r="F351" s="7"/>
      <c r="K351" s="5"/>
      <c r="L351"/>
      <c r="M351"/>
    </row>
    <row r="352" spans="6:13" ht="19.5" customHeight="1">
      <c r="F352" s="7"/>
      <c r="K352" s="5"/>
      <c r="L352"/>
      <c r="M352"/>
    </row>
    <row r="353" spans="6:13" ht="19.5" customHeight="1">
      <c r="F353" s="7"/>
      <c r="K353" s="5"/>
      <c r="L353"/>
      <c r="M353"/>
    </row>
    <row r="354" spans="6:13" ht="19.5" customHeight="1">
      <c r="F354" s="7"/>
      <c r="K354" s="5"/>
      <c r="L354"/>
      <c r="M354"/>
    </row>
    <row r="355" spans="6:13" ht="19.5" customHeight="1">
      <c r="F355" s="7"/>
      <c r="K355" s="5"/>
      <c r="L355"/>
      <c r="M355"/>
    </row>
    <row r="356" spans="6:13" ht="19.5" customHeight="1">
      <c r="F356" s="7"/>
      <c r="K356" s="5"/>
      <c r="L356"/>
      <c r="M356"/>
    </row>
    <row r="357" spans="6:13" ht="19.5" customHeight="1">
      <c r="F357" s="7"/>
      <c r="K357" s="5"/>
      <c r="L357"/>
      <c r="M357"/>
    </row>
    <row r="358" spans="6:13" ht="19.5" customHeight="1">
      <c r="F358" s="7"/>
      <c r="K358" s="5"/>
      <c r="L358"/>
      <c r="M358"/>
    </row>
    <row r="359" spans="6:13" ht="19.5" customHeight="1">
      <c r="F359" s="7"/>
      <c r="K359" s="5"/>
      <c r="L359"/>
      <c r="M359"/>
    </row>
    <row r="360" spans="6:13" ht="19.5" customHeight="1">
      <c r="F360" s="7"/>
      <c r="K360" s="5"/>
      <c r="L360"/>
      <c r="M360"/>
    </row>
    <row r="361" spans="6:13" ht="19.5" customHeight="1">
      <c r="F361" s="7"/>
      <c r="K361" s="5"/>
      <c r="L361"/>
      <c r="M361"/>
    </row>
    <row r="362" spans="6:13" ht="19.5" customHeight="1">
      <c r="F362" s="7"/>
      <c r="K362" s="5"/>
      <c r="L362"/>
      <c r="M362"/>
    </row>
    <row r="363" spans="6:13" ht="19.5" customHeight="1">
      <c r="F363" s="7"/>
      <c r="K363" s="4"/>
      <c r="L363" s="5"/>
      <c r="M363"/>
    </row>
    <row r="364" spans="6:13" ht="19.5" customHeight="1">
      <c r="F364" s="7"/>
      <c r="K364" s="4"/>
      <c r="L364" s="5"/>
      <c r="M364"/>
    </row>
    <row r="365" spans="6:13" ht="19.5" customHeight="1">
      <c r="F365" s="7"/>
      <c r="K365" s="4"/>
      <c r="L365" s="5"/>
      <c r="M365"/>
    </row>
    <row r="366" spans="6:13" ht="19.5" customHeight="1">
      <c r="F366" s="7"/>
      <c r="K366" s="4"/>
      <c r="L366" s="5"/>
      <c r="M366"/>
    </row>
    <row r="367" spans="6:13" ht="19.5" customHeight="1">
      <c r="F367" s="7"/>
      <c r="K367" s="4"/>
      <c r="L367" s="5"/>
      <c r="M367"/>
    </row>
    <row r="368" spans="6:13" ht="19.5" customHeight="1">
      <c r="F368" s="7"/>
      <c r="K368" s="4"/>
      <c r="L368" s="5"/>
      <c r="M368"/>
    </row>
    <row r="369" spans="6:13" ht="19.5" customHeight="1">
      <c r="F369" s="7"/>
      <c r="K369" s="4"/>
      <c r="L369" s="5"/>
      <c r="M369"/>
    </row>
    <row r="370" spans="6:13" ht="19.5" customHeight="1">
      <c r="F370" s="7"/>
      <c r="K370" s="4"/>
      <c r="L370" s="5"/>
      <c r="M370"/>
    </row>
    <row r="371" spans="6:13" ht="19.5" customHeight="1">
      <c r="F371" s="7"/>
      <c r="K371" s="4"/>
      <c r="L371" s="5"/>
      <c r="M371"/>
    </row>
    <row r="372" spans="6:13" ht="19.5" customHeight="1">
      <c r="F372" s="7"/>
      <c r="K372" s="4"/>
      <c r="L372" s="5"/>
      <c r="M372"/>
    </row>
    <row r="373" spans="6:13" ht="19.5" customHeight="1">
      <c r="F373" s="7"/>
      <c r="K373" s="4"/>
      <c r="L373" s="5"/>
      <c r="M373"/>
    </row>
    <row r="374" spans="6:13" ht="19.5" customHeight="1">
      <c r="F374" s="7"/>
      <c r="K374" s="4"/>
      <c r="L374" s="5"/>
      <c r="M374"/>
    </row>
    <row r="375" spans="6:13" ht="19.5" customHeight="1">
      <c r="F375" s="7"/>
      <c r="K375" s="4"/>
      <c r="L375" s="5"/>
      <c r="M375"/>
    </row>
    <row r="376" spans="6:13" ht="19.5" customHeight="1">
      <c r="F376" s="7"/>
      <c r="K376" s="4"/>
      <c r="L376" s="5"/>
      <c r="M376"/>
    </row>
    <row r="377" spans="6:13" ht="19.5" customHeight="1">
      <c r="F377" s="7"/>
      <c r="K377" s="4"/>
      <c r="L377" s="5"/>
      <c r="M377"/>
    </row>
    <row r="378" spans="6:13" ht="19.5" customHeight="1">
      <c r="F378" s="7"/>
      <c r="K378" s="4"/>
      <c r="L378" s="5"/>
      <c r="M378"/>
    </row>
    <row r="379" spans="6:13" ht="19.5" customHeight="1">
      <c r="F379" s="7"/>
      <c r="K379" s="4"/>
      <c r="L379" s="5"/>
      <c r="M379"/>
    </row>
    <row r="380" spans="6:13" ht="19.5" customHeight="1">
      <c r="F380" s="7"/>
      <c r="K380" s="4"/>
      <c r="L380" s="5"/>
      <c r="M380"/>
    </row>
    <row r="381" spans="6:13" ht="19.5" customHeight="1">
      <c r="F381" s="7"/>
      <c r="K381" s="4"/>
      <c r="L381" s="5"/>
      <c r="M381"/>
    </row>
    <row r="382" spans="6:13" ht="19.5" customHeight="1">
      <c r="F382" s="7"/>
      <c r="K382" s="4"/>
      <c r="L382" s="5"/>
      <c r="M382"/>
    </row>
    <row r="383" spans="6:13" ht="19.5" customHeight="1">
      <c r="F383" s="7"/>
      <c r="K383" s="4"/>
      <c r="L383" s="5"/>
      <c r="M383"/>
    </row>
    <row r="384" spans="6:13" ht="19.5" customHeight="1">
      <c r="F384" s="7"/>
      <c r="K384" s="4"/>
      <c r="L384" s="5"/>
      <c r="M384"/>
    </row>
    <row r="385" spans="6:13" ht="19.5" customHeight="1">
      <c r="F385" s="7"/>
      <c r="K385" s="4"/>
      <c r="L385" s="5"/>
      <c r="M385"/>
    </row>
    <row r="386" spans="6:13" ht="19.5" customHeight="1">
      <c r="F386" s="7"/>
      <c r="K386" s="4"/>
      <c r="L386" s="5"/>
      <c r="M386"/>
    </row>
    <row r="387" spans="6:13" ht="19.5" customHeight="1">
      <c r="F387" s="7"/>
      <c r="K387" s="4"/>
      <c r="L387" s="5"/>
      <c r="M387"/>
    </row>
    <row r="388" spans="6:13" ht="19.5" customHeight="1">
      <c r="F388" s="7"/>
      <c r="K388" s="4"/>
      <c r="L388" s="5"/>
      <c r="M388"/>
    </row>
    <row r="389" spans="6:13" ht="19.5" customHeight="1">
      <c r="F389" s="7"/>
      <c r="K389" s="4"/>
      <c r="L389" s="5"/>
      <c r="M389"/>
    </row>
    <row r="390" spans="6:13" ht="19.5" customHeight="1">
      <c r="F390" s="7"/>
      <c r="K390" s="4"/>
      <c r="L390" s="5"/>
      <c r="M390"/>
    </row>
    <row r="391" spans="6:13" ht="19.5" customHeight="1">
      <c r="F391" s="7"/>
      <c r="K391" s="4"/>
      <c r="L391" s="5"/>
      <c r="M391"/>
    </row>
    <row r="392" spans="6:13" ht="19.5" customHeight="1">
      <c r="F392" s="7"/>
      <c r="K392" s="4"/>
      <c r="L392" s="5"/>
      <c r="M392"/>
    </row>
    <row r="393" spans="6:13" ht="19.5" customHeight="1">
      <c r="F393" s="7"/>
      <c r="K393" s="4"/>
      <c r="L393" s="5"/>
      <c r="M393"/>
    </row>
    <row r="394" spans="6:13" ht="19.5" customHeight="1">
      <c r="F394" s="7"/>
      <c r="K394" s="4"/>
      <c r="L394" s="5"/>
      <c r="M394"/>
    </row>
    <row r="395" spans="6:13" ht="19.5" customHeight="1">
      <c r="F395" s="7"/>
      <c r="K395" s="4"/>
      <c r="L395" s="5"/>
      <c r="M395"/>
    </row>
    <row r="396" spans="6:13" ht="19.5" customHeight="1">
      <c r="F396" s="7"/>
      <c r="K396" s="4"/>
      <c r="L396" s="5"/>
      <c r="M396"/>
    </row>
    <row r="397" spans="6:13" ht="19.5" customHeight="1">
      <c r="F397" s="7"/>
      <c r="K397" s="4"/>
      <c r="L397" s="5"/>
      <c r="M397"/>
    </row>
    <row r="398" spans="6:13" ht="19.5" customHeight="1">
      <c r="F398" s="7"/>
      <c r="K398" s="4"/>
      <c r="L398" s="5"/>
      <c r="M398"/>
    </row>
    <row r="399" spans="6:13" ht="19.5" customHeight="1">
      <c r="F399" s="7"/>
      <c r="K399" s="4"/>
      <c r="L399" s="5"/>
      <c r="M399"/>
    </row>
    <row r="400" spans="6:13" ht="19.5" customHeight="1">
      <c r="F400" s="7"/>
      <c r="K400" s="4"/>
      <c r="L400" s="5"/>
      <c r="M400"/>
    </row>
    <row r="401" spans="6:13" ht="19.5" customHeight="1">
      <c r="F401" s="7"/>
      <c r="K401" s="4"/>
      <c r="L401" s="5"/>
      <c r="M401"/>
    </row>
    <row r="402" spans="6:13" ht="19.5" customHeight="1">
      <c r="F402" s="7"/>
      <c r="K402" s="4"/>
      <c r="L402" s="5"/>
      <c r="M402"/>
    </row>
    <row r="403" spans="6:13" ht="19.5" customHeight="1">
      <c r="F403" s="7"/>
      <c r="K403" s="4"/>
      <c r="L403" s="5"/>
      <c r="M403"/>
    </row>
    <row r="404" spans="6:13" ht="19.5" customHeight="1">
      <c r="F404" s="7"/>
      <c r="K404" s="4"/>
      <c r="L404" s="5"/>
      <c r="M404"/>
    </row>
    <row r="405" spans="6:13" ht="19.5" customHeight="1">
      <c r="F405" s="7"/>
      <c r="K405" s="4"/>
      <c r="L405" s="5"/>
      <c r="M405"/>
    </row>
    <row r="406" spans="6:13" ht="19.5" customHeight="1">
      <c r="F406" s="7"/>
      <c r="K406" s="4"/>
      <c r="L406" s="5"/>
      <c r="M406"/>
    </row>
    <row r="407" spans="6:13" ht="19.5" customHeight="1">
      <c r="F407" s="7"/>
      <c r="K407" s="4"/>
      <c r="L407" s="5"/>
      <c r="M407"/>
    </row>
    <row r="408" spans="6:13" ht="19.5" customHeight="1">
      <c r="F408" s="7"/>
      <c r="K408" s="4"/>
      <c r="L408" s="5"/>
      <c r="M408"/>
    </row>
    <row r="409" spans="6:13" ht="19.5" customHeight="1">
      <c r="F409" s="7"/>
      <c r="K409" s="4"/>
      <c r="L409" s="5"/>
      <c r="M409"/>
    </row>
    <row r="410" spans="6:13" ht="19.5" customHeight="1">
      <c r="F410" s="7"/>
      <c r="K410" s="4"/>
      <c r="L410" s="5"/>
      <c r="M410"/>
    </row>
    <row r="411" spans="6:13" ht="19.5" customHeight="1">
      <c r="F411" s="7"/>
      <c r="K411" s="4"/>
      <c r="L411" s="5"/>
      <c r="M411"/>
    </row>
    <row r="412" spans="6:13" ht="19.5" customHeight="1">
      <c r="F412" s="7"/>
      <c r="K412" s="4"/>
      <c r="L412" s="5"/>
      <c r="M412"/>
    </row>
    <row r="413" spans="6:13" ht="19.5" customHeight="1">
      <c r="F413" s="7"/>
      <c r="K413" s="4"/>
      <c r="L413" s="5"/>
      <c r="M413"/>
    </row>
    <row r="414" spans="6:13" ht="19.5" customHeight="1">
      <c r="F414" s="7"/>
      <c r="K414" s="4"/>
      <c r="L414" s="5"/>
      <c r="M414"/>
    </row>
    <row r="415" spans="6:13" ht="19.5" customHeight="1">
      <c r="F415" s="7"/>
      <c r="K415" s="4"/>
      <c r="L415" s="5"/>
      <c r="M415"/>
    </row>
    <row r="416" spans="6:13" ht="19.5" customHeight="1">
      <c r="F416" s="7"/>
      <c r="K416" s="4"/>
      <c r="L416" s="5"/>
      <c r="M416"/>
    </row>
    <row r="417" spans="6:13" ht="19.5" customHeight="1">
      <c r="F417" s="7"/>
      <c r="K417" s="4"/>
      <c r="L417" s="5"/>
      <c r="M417"/>
    </row>
    <row r="418" spans="6:13" ht="19.5" customHeight="1">
      <c r="F418" s="7"/>
      <c r="K418" s="4"/>
      <c r="L418" s="5"/>
      <c r="M418"/>
    </row>
    <row r="419" spans="6:13" ht="19.5" customHeight="1">
      <c r="F419" s="7"/>
      <c r="K419" s="4"/>
      <c r="L419" s="5"/>
      <c r="M419"/>
    </row>
    <row r="420" spans="6:13" ht="19.5" customHeight="1">
      <c r="F420" s="7"/>
      <c r="K420" s="4"/>
      <c r="L420" s="5"/>
      <c r="M420"/>
    </row>
    <row r="421" spans="6:13" ht="19.5" customHeight="1">
      <c r="F421" s="7"/>
      <c r="K421" s="4"/>
      <c r="L421" s="5"/>
      <c r="M421"/>
    </row>
    <row r="422" spans="6:13" ht="19.5" customHeight="1">
      <c r="F422" s="7"/>
      <c r="K422" s="4"/>
      <c r="L422" s="5"/>
      <c r="M422"/>
    </row>
    <row r="423" spans="6:13" ht="19.5" customHeight="1">
      <c r="F423" s="7"/>
      <c r="K423" s="4"/>
      <c r="L423" s="5"/>
      <c r="M423"/>
    </row>
    <row r="424" spans="6:13" ht="19.5" customHeight="1">
      <c r="F424" s="7"/>
      <c r="K424" s="4"/>
      <c r="L424" s="5"/>
      <c r="M424"/>
    </row>
    <row r="425" spans="6:13" ht="19.5" customHeight="1">
      <c r="F425" s="7"/>
      <c r="K425" s="4"/>
      <c r="L425" s="5"/>
      <c r="M425"/>
    </row>
    <row r="426" spans="6:13" ht="19.5" customHeight="1">
      <c r="F426" s="7"/>
      <c r="K426" s="4"/>
      <c r="L426" s="5"/>
      <c r="M426"/>
    </row>
    <row r="427" spans="6:13" ht="19.5" customHeight="1">
      <c r="F427" s="7"/>
      <c r="K427" s="4"/>
      <c r="L427" s="5"/>
      <c r="M427"/>
    </row>
    <row r="428" spans="6:13" ht="19.5" customHeight="1">
      <c r="F428" s="7"/>
      <c r="K428" s="4"/>
      <c r="L428" s="5"/>
      <c r="M428"/>
    </row>
    <row r="429" spans="6:13" ht="19.5" customHeight="1">
      <c r="F429" s="7"/>
      <c r="K429" s="4"/>
      <c r="L429" s="5"/>
      <c r="M429"/>
    </row>
    <row r="430" spans="6:13" ht="19.5" customHeight="1">
      <c r="F430" s="7"/>
      <c r="K430" s="4"/>
      <c r="L430" s="5"/>
      <c r="M430"/>
    </row>
    <row r="431" spans="6:13" ht="19.5" customHeight="1">
      <c r="F431" s="7"/>
      <c r="K431" s="4"/>
      <c r="L431" s="5"/>
      <c r="M431"/>
    </row>
    <row r="432" spans="6:13" ht="19.5" customHeight="1">
      <c r="F432" s="7"/>
      <c r="K432" s="4"/>
      <c r="L432" s="5"/>
      <c r="M432"/>
    </row>
    <row r="433" spans="6:13" ht="19.5" customHeight="1">
      <c r="F433" s="7"/>
      <c r="K433" s="4"/>
      <c r="L433" s="5"/>
      <c r="M433"/>
    </row>
    <row r="434" spans="6:13" ht="19.5" customHeight="1">
      <c r="F434" s="7"/>
      <c r="K434" s="4"/>
      <c r="L434" s="5"/>
      <c r="M434"/>
    </row>
    <row r="435" spans="6:13" ht="19.5" customHeight="1">
      <c r="F435" s="7"/>
      <c r="K435" s="4"/>
      <c r="L435" s="5"/>
      <c r="M435"/>
    </row>
    <row r="436" spans="6:13" ht="19.5" customHeight="1">
      <c r="F436" s="7"/>
      <c r="K436" s="4"/>
      <c r="L436" s="5"/>
      <c r="M436"/>
    </row>
    <row r="437" spans="6:13" ht="19.5" customHeight="1">
      <c r="F437" s="7"/>
      <c r="K437" s="4"/>
      <c r="L437" s="5"/>
      <c r="M437"/>
    </row>
    <row r="438" spans="6:13" ht="19.5" customHeight="1">
      <c r="F438" s="7"/>
      <c r="K438" s="4"/>
      <c r="L438" s="5"/>
      <c r="M438"/>
    </row>
    <row r="439" spans="6:13" ht="19.5" customHeight="1">
      <c r="F439" s="7"/>
      <c r="K439" s="4"/>
      <c r="L439" s="5"/>
      <c r="M439"/>
    </row>
    <row r="440" spans="6:13" ht="19.5" customHeight="1">
      <c r="F440" s="7"/>
      <c r="K440" s="4"/>
      <c r="L440" s="5"/>
      <c r="M440"/>
    </row>
    <row r="441" spans="6:13" ht="19.5" customHeight="1">
      <c r="F441" s="7"/>
      <c r="K441" s="4"/>
      <c r="L441" s="5"/>
      <c r="M441"/>
    </row>
    <row r="442" spans="6:13" ht="19.5" customHeight="1">
      <c r="F442" s="7"/>
      <c r="K442" s="4"/>
      <c r="L442" s="5"/>
      <c r="M442"/>
    </row>
    <row r="443" spans="6:13" ht="19.5" customHeight="1">
      <c r="F443" s="7"/>
      <c r="K443" s="4"/>
      <c r="L443" s="5"/>
      <c r="M443"/>
    </row>
    <row r="444" spans="6:13" ht="19.5" customHeight="1">
      <c r="F444" s="7"/>
      <c r="K444" s="4"/>
      <c r="L444" s="5"/>
      <c r="M444"/>
    </row>
    <row r="445" spans="6:13" ht="19.5" customHeight="1">
      <c r="F445" s="7"/>
      <c r="K445" s="4"/>
      <c r="L445" s="5"/>
      <c r="M445"/>
    </row>
    <row r="446" spans="6:13" ht="19.5" customHeight="1">
      <c r="F446" s="7"/>
      <c r="K446" s="4"/>
      <c r="L446" s="5"/>
      <c r="M446"/>
    </row>
    <row r="447" spans="6:13" ht="19.5" customHeight="1">
      <c r="F447" s="7"/>
      <c r="K447" s="4"/>
      <c r="L447" s="5"/>
      <c r="M447"/>
    </row>
    <row r="448" spans="6:13" ht="19.5" customHeight="1">
      <c r="F448" s="7"/>
      <c r="K448" s="4"/>
      <c r="L448" s="5"/>
      <c r="M448"/>
    </row>
    <row r="449" spans="6:13" ht="19.5" customHeight="1">
      <c r="F449" s="7"/>
      <c r="K449" s="4"/>
      <c r="L449" s="5"/>
      <c r="M449"/>
    </row>
    <row r="450" spans="6:13" ht="19.5" customHeight="1">
      <c r="F450" s="7"/>
      <c r="K450" s="4"/>
      <c r="L450" s="5"/>
      <c r="M450"/>
    </row>
    <row r="451" spans="6:13" ht="19.5" customHeight="1">
      <c r="F451" s="7"/>
      <c r="K451" s="4"/>
      <c r="L451" s="5"/>
      <c r="M451"/>
    </row>
    <row r="452" spans="6:13" ht="19.5" customHeight="1">
      <c r="F452" s="7"/>
      <c r="K452" s="4"/>
      <c r="L452" s="5"/>
      <c r="M452"/>
    </row>
    <row r="453" spans="6:13" ht="19.5" customHeight="1">
      <c r="F453" s="7"/>
      <c r="K453" s="4"/>
      <c r="L453" s="5"/>
      <c r="M453"/>
    </row>
    <row r="454" spans="6:13" ht="19.5" customHeight="1">
      <c r="F454" s="7"/>
      <c r="K454" s="4"/>
      <c r="L454" s="5"/>
      <c r="M454"/>
    </row>
    <row r="455" spans="6:13" ht="19.5" customHeight="1">
      <c r="F455" s="7"/>
      <c r="K455" s="4"/>
      <c r="L455" s="5"/>
      <c r="M455"/>
    </row>
    <row r="456" spans="6:13" ht="19.5" customHeight="1">
      <c r="F456" s="7"/>
      <c r="K456" s="4"/>
      <c r="L456" s="5"/>
      <c r="M456"/>
    </row>
    <row r="457" spans="6:13" ht="19.5" customHeight="1">
      <c r="F457" s="7"/>
      <c r="K457" s="4"/>
      <c r="L457" s="5"/>
      <c r="M457"/>
    </row>
    <row r="458" spans="6:13" ht="19.5" customHeight="1">
      <c r="F458" s="7"/>
      <c r="K458" s="4"/>
      <c r="L458" s="5"/>
      <c r="M458"/>
    </row>
    <row r="459" spans="6:13" ht="19.5" customHeight="1">
      <c r="F459" s="7"/>
      <c r="K459" s="4"/>
      <c r="L459" s="5"/>
      <c r="M459"/>
    </row>
    <row r="460" spans="6:13" ht="19.5" customHeight="1">
      <c r="F460" s="7"/>
      <c r="K460" s="4"/>
      <c r="L460" s="5"/>
      <c r="M460"/>
    </row>
    <row r="461" spans="6:13" ht="19.5" customHeight="1">
      <c r="F461" s="7"/>
      <c r="K461" s="4"/>
      <c r="L461" s="5"/>
      <c r="M461"/>
    </row>
    <row r="462" spans="6:13" ht="19.5" customHeight="1">
      <c r="F462" s="7"/>
      <c r="K462" s="4"/>
      <c r="L462" s="5"/>
      <c r="M462"/>
    </row>
    <row r="463" spans="6:13" ht="19.5" customHeight="1">
      <c r="F463" s="7"/>
      <c r="K463" s="4"/>
      <c r="L463" s="5"/>
      <c r="M463"/>
    </row>
    <row r="464" spans="6:13" ht="19.5" customHeight="1">
      <c r="F464" s="7"/>
      <c r="K464" s="4"/>
      <c r="L464" s="5"/>
      <c r="M464"/>
    </row>
    <row r="465" spans="6:13" ht="19.5" customHeight="1">
      <c r="F465" s="7"/>
      <c r="K465" s="4"/>
      <c r="L465" s="5"/>
      <c r="M465"/>
    </row>
    <row r="466" spans="6:13" ht="19.5" customHeight="1">
      <c r="F466" s="7"/>
      <c r="K466" s="4"/>
      <c r="L466" s="5"/>
      <c r="M466"/>
    </row>
    <row r="467" spans="6:13" ht="19.5" customHeight="1">
      <c r="F467" s="7"/>
      <c r="K467" s="4"/>
      <c r="L467" s="5"/>
      <c r="M467"/>
    </row>
    <row r="468" spans="6:13" ht="19.5" customHeight="1">
      <c r="F468" s="7"/>
      <c r="K468" s="4"/>
      <c r="L468" s="5"/>
      <c r="M468"/>
    </row>
    <row r="469" spans="6:13" ht="19.5" customHeight="1">
      <c r="F469" s="7"/>
      <c r="K469" s="4"/>
      <c r="L469" s="5"/>
      <c r="M469"/>
    </row>
    <row r="470" spans="6:13" ht="19.5" customHeight="1">
      <c r="F470" s="7"/>
      <c r="K470" s="4"/>
      <c r="L470" s="5"/>
      <c r="M470"/>
    </row>
    <row r="471" spans="6:13" ht="19.5" customHeight="1">
      <c r="F471" s="7"/>
      <c r="K471" s="4"/>
      <c r="L471" s="5"/>
      <c r="M471"/>
    </row>
    <row r="472" spans="6:13" ht="19.5" customHeight="1">
      <c r="F472" s="7"/>
      <c r="K472" s="4"/>
      <c r="L472" s="5"/>
      <c r="M472"/>
    </row>
    <row r="473" spans="6:13" ht="19.5" customHeight="1">
      <c r="F473" s="7"/>
      <c r="K473" s="4"/>
      <c r="L473" s="5"/>
      <c r="M473"/>
    </row>
    <row r="474" spans="6:13" ht="19.5" customHeight="1">
      <c r="F474" s="7"/>
      <c r="K474" s="4"/>
      <c r="L474" s="5"/>
      <c r="M474"/>
    </row>
    <row r="475" spans="6:13" ht="19.5" customHeight="1">
      <c r="F475" s="7"/>
      <c r="K475" s="4"/>
      <c r="L475" s="5"/>
      <c r="M475"/>
    </row>
    <row r="476" spans="6:13" ht="19.5" customHeight="1">
      <c r="F476" s="7"/>
      <c r="K476" s="4"/>
      <c r="L476" s="5"/>
      <c r="M476"/>
    </row>
    <row r="477" spans="6:13" ht="19.5" customHeight="1">
      <c r="F477" s="7"/>
      <c r="K477" s="4"/>
      <c r="L477" s="5"/>
      <c r="M477"/>
    </row>
    <row r="478" spans="6:13" ht="19.5" customHeight="1">
      <c r="F478" s="7"/>
      <c r="K478" s="4"/>
      <c r="L478" s="5"/>
      <c r="M478"/>
    </row>
    <row r="479" spans="6:13" ht="19.5" customHeight="1">
      <c r="F479" s="7"/>
      <c r="K479" s="4"/>
      <c r="L479" s="5"/>
      <c r="M479"/>
    </row>
    <row r="480" spans="6:13" ht="19.5" customHeight="1">
      <c r="F480" s="7"/>
      <c r="K480" s="4"/>
      <c r="L480" s="5"/>
      <c r="M480"/>
    </row>
    <row r="481" spans="6:13" ht="19.5" customHeight="1">
      <c r="F481" s="7"/>
      <c r="K481" s="4"/>
      <c r="L481" s="5"/>
      <c r="M481"/>
    </row>
    <row r="482" spans="6:13" ht="19.5" customHeight="1">
      <c r="F482" s="7"/>
      <c r="K482" s="4"/>
      <c r="L482" s="5"/>
      <c r="M482"/>
    </row>
    <row r="483" spans="6:13" ht="19.5" customHeight="1">
      <c r="F483" s="7"/>
      <c r="K483" s="4"/>
      <c r="L483" s="5"/>
      <c r="M483"/>
    </row>
    <row r="484" spans="6:13" ht="19.5" customHeight="1">
      <c r="F484" s="7"/>
      <c r="K484" s="4"/>
      <c r="L484" s="5"/>
      <c r="M484"/>
    </row>
    <row r="485" spans="6:13" ht="19.5" customHeight="1">
      <c r="F485" s="7"/>
      <c r="K485" s="4"/>
      <c r="L485" s="5"/>
      <c r="M485"/>
    </row>
    <row r="486" spans="6:13" ht="19.5" customHeight="1">
      <c r="F486" s="7"/>
      <c r="K486" s="4"/>
      <c r="L486" s="5"/>
      <c r="M486"/>
    </row>
    <row r="487" spans="6:13" ht="19.5" customHeight="1">
      <c r="F487" s="7"/>
      <c r="K487" s="4"/>
      <c r="L487" s="5"/>
      <c r="M487"/>
    </row>
    <row r="488" spans="6:13" ht="19.5" customHeight="1">
      <c r="F488" s="7"/>
      <c r="K488" s="4"/>
      <c r="L488" s="5"/>
      <c r="M488"/>
    </row>
    <row r="489" spans="6:13" ht="19.5" customHeight="1">
      <c r="F489" s="7"/>
      <c r="K489" s="4"/>
      <c r="L489" s="5"/>
      <c r="M489"/>
    </row>
    <row r="490" spans="6:13" ht="19.5" customHeight="1">
      <c r="F490" s="7"/>
      <c r="K490" s="4"/>
      <c r="L490" s="5"/>
      <c r="M490"/>
    </row>
    <row r="491" spans="6:13" ht="19.5" customHeight="1">
      <c r="F491" s="7"/>
      <c r="K491" s="4"/>
      <c r="L491" s="5"/>
      <c r="M491"/>
    </row>
    <row r="492" spans="6:13" ht="19.5" customHeight="1">
      <c r="F492" s="7"/>
      <c r="K492" s="4"/>
      <c r="L492" s="5"/>
      <c r="M492"/>
    </row>
    <row r="493" spans="6:13" ht="19.5" customHeight="1">
      <c r="F493" s="7"/>
      <c r="K493" s="4"/>
      <c r="L493" s="5"/>
      <c r="M493"/>
    </row>
    <row r="494" spans="6:13" ht="19.5" customHeight="1">
      <c r="F494" s="7"/>
      <c r="K494" s="4"/>
      <c r="L494" s="5"/>
      <c r="M494"/>
    </row>
    <row r="495" spans="6:13" ht="19.5" customHeight="1">
      <c r="F495" s="7"/>
      <c r="K495" s="4"/>
      <c r="L495" s="5"/>
      <c r="M495"/>
    </row>
    <row r="496" spans="6:13" ht="19.5" customHeight="1">
      <c r="F496" s="7"/>
      <c r="K496" s="4"/>
      <c r="L496" s="5"/>
      <c r="M496"/>
    </row>
    <row r="497" spans="6:13" ht="19.5" customHeight="1">
      <c r="F497" s="7"/>
      <c r="K497" s="4"/>
      <c r="L497" s="5"/>
      <c r="M497"/>
    </row>
    <row r="498" spans="6:13" ht="19.5" customHeight="1">
      <c r="F498" s="7"/>
      <c r="K498" s="4"/>
      <c r="L498" s="5"/>
      <c r="M498"/>
    </row>
    <row r="499" spans="6:13" ht="19.5" customHeight="1">
      <c r="F499" s="7"/>
      <c r="K499" s="4"/>
      <c r="L499" s="5"/>
      <c r="M499"/>
    </row>
    <row r="500" spans="6:13" ht="19.5" customHeight="1">
      <c r="F500" s="7"/>
      <c r="K500" s="4"/>
      <c r="L500" s="5"/>
      <c r="M500"/>
    </row>
    <row r="501" spans="6:13" ht="19.5" customHeight="1">
      <c r="F501" s="7"/>
      <c r="K501" s="4"/>
      <c r="L501" s="5"/>
      <c r="M501"/>
    </row>
    <row r="502" spans="6:13" ht="19.5" customHeight="1">
      <c r="F502" s="7"/>
      <c r="K502" s="4"/>
      <c r="L502" s="5"/>
      <c r="M502"/>
    </row>
    <row r="503" spans="6:13" ht="19.5" customHeight="1">
      <c r="F503" s="7"/>
      <c r="K503" s="4"/>
      <c r="L503" s="5"/>
      <c r="M503"/>
    </row>
    <row r="504" spans="6:13" ht="19.5" customHeight="1">
      <c r="F504" s="7"/>
      <c r="K504" s="4"/>
      <c r="L504" s="5"/>
      <c r="M504"/>
    </row>
    <row r="505" spans="6:13" ht="19.5" customHeight="1">
      <c r="F505" s="7"/>
      <c r="K505" s="4"/>
      <c r="L505" s="5"/>
      <c r="M505"/>
    </row>
    <row r="506" spans="6:13" ht="19.5" customHeight="1">
      <c r="F506" s="7"/>
      <c r="K506" s="4"/>
      <c r="L506" s="5"/>
      <c r="M506"/>
    </row>
    <row r="507" spans="6:13" ht="19.5" customHeight="1">
      <c r="F507" s="7"/>
      <c r="K507" s="4"/>
      <c r="L507" s="5"/>
      <c r="M507"/>
    </row>
    <row r="508" spans="6:13" ht="19.5" customHeight="1">
      <c r="F508" s="7"/>
      <c r="K508" s="4"/>
      <c r="L508" s="5"/>
      <c r="M508"/>
    </row>
    <row r="509" spans="6:13" ht="19.5" customHeight="1">
      <c r="F509" s="7"/>
      <c r="K509" s="4"/>
      <c r="L509" s="5"/>
      <c r="M509"/>
    </row>
    <row r="510" spans="6:13" ht="19.5" customHeight="1">
      <c r="F510" s="7"/>
      <c r="K510" s="4"/>
      <c r="L510" s="5"/>
      <c r="M510"/>
    </row>
    <row r="511" spans="6:13" ht="19.5" customHeight="1">
      <c r="F511" s="7"/>
      <c r="K511" s="4"/>
      <c r="L511" s="5"/>
      <c r="M511"/>
    </row>
    <row r="512" spans="6:13" ht="19.5" customHeight="1">
      <c r="F512" s="7"/>
      <c r="K512" s="4"/>
      <c r="L512" s="5"/>
      <c r="M512"/>
    </row>
    <row r="513" spans="6:13" ht="19.5" customHeight="1">
      <c r="F513" s="7"/>
      <c r="K513" s="4"/>
      <c r="L513" s="5"/>
      <c r="M513"/>
    </row>
    <row r="514" spans="6:13" ht="19.5" customHeight="1">
      <c r="F514" s="7"/>
      <c r="K514" s="4"/>
      <c r="L514" s="5"/>
      <c r="M514"/>
    </row>
    <row r="515" spans="6:13" ht="19.5" customHeight="1">
      <c r="F515" s="7"/>
      <c r="K515" s="4"/>
      <c r="L515" s="5"/>
      <c r="M515"/>
    </row>
    <row r="516" spans="6:13" ht="19.5" customHeight="1">
      <c r="F516" s="7"/>
      <c r="K516" s="4"/>
      <c r="L516" s="5"/>
      <c r="M516"/>
    </row>
    <row r="517" spans="6:13" ht="19.5" customHeight="1">
      <c r="F517" s="7"/>
      <c r="K517" s="4"/>
      <c r="L517" s="5"/>
      <c r="M517"/>
    </row>
    <row r="518" spans="6:13" ht="19.5" customHeight="1">
      <c r="F518" s="7"/>
      <c r="K518" s="4"/>
      <c r="L518" s="5"/>
      <c r="M518"/>
    </row>
    <row r="519" spans="6:13" ht="19.5" customHeight="1">
      <c r="F519" s="7"/>
      <c r="K519" s="4"/>
      <c r="L519" s="5"/>
      <c r="M519"/>
    </row>
    <row r="520" spans="6:13" ht="19.5" customHeight="1">
      <c r="F520" s="7"/>
      <c r="K520" s="4"/>
      <c r="L520" s="5"/>
      <c r="M520"/>
    </row>
    <row r="521" spans="6:13" ht="19.5" customHeight="1">
      <c r="F521" s="7"/>
      <c r="K521" s="4"/>
      <c r="L521" s="5"/>
      <c r="M521"/>
    </row>
    <row r="522" spans="6:13" ht="19.5" customHeight="1">
      <c r="F522" s="7"/>
      <c r="K522" s="4"/>
      <c r="L522" s="5"/>
      <c r="M522"/>
    </row>
    <row r="523" spans="6:13" ht="19.5" customHeight="1">
      <c r="F523" s="7"/>
      <c r="K523" s="4"/>
      <c r="L523" s="5"/>
      <c r="M523"/>
    </row>
    <row r="524" spans="6:13" ht="19.5" customHeight="1">
      <c r="F524" s="7"/>
      <c r="K524" s="4"/>
      <c r="L524" s="5"/>
      <c r="M524"/>
    </row>
    <row r="525" spans="6:13" ht="19.5" customHeight="1">
      <c r="F525" s="7"/>
      <c r="K525" s="4"/>
      <c r="L525" s="5"/>
      <c r="M525"/>
    </row>
    <row r="526" spans="6:13" ht="19.5" customHeight="1">
      <c r="F526" s="7"/>
      <c r="K526" s="4"/>
      <c r="L526" s="5"/>
      <c r="M526"/>
    </row>
    <row r="527" spans="6:13" ht="19.5" customHeight="1">
      <c r="F527" s="7"/>
      <c r="K527" s="4"/>
      <c r="L527" s="5"/>
      <c r="M527"/>
    </row>
    <row r="528" spans="6:13" ht="19.5" customHeight="1">
      <c r="F528" s="7"/>
      <c r="K528" s="4"/>
      <c r="L528" s="5"/>
      <c r="M528"/>
    </row>
    <row r="529" spans="6:13" ht="19.5" customHeight="1">
      <c r="F529" s="7"/>
      <c r="K529" s="4"/>
      <c r="L529" s="5"/>
      <c r="M529"/>
    </row>
    <row r="530" spans="6:13" ht="19.5" customHeight="1">
      <c r="F530" s="7"/>
      <c r="K530" s="4"/>
      <c r="L530" s="5"/>
      <c r="M530"/>
    </row>
    <row r="531" spans="6:13" ht="19.5" customHeight="1">
      <c r="F531" s="7"/>
      <c r="K531" s="4"/>
      <c r="L531" s="5"/>
      <c r="M531"/>
    </row>
    <row r="532" spans="6:13" ht="19.5" customHeight="1">
      <c r="F532" s="7"/>
      <c r="K532" s="4"/>
      <c r="L532" s="5"/>
      <c r="M532"/>
    </row>
    <row r="533" spans="6:13" ht="19.5" customHeight="1">
      <c r="F533" s="7"/>
      <c r="K533" s="4"/>
      <c r="L533" s="5"/>
      <c r="M533"/>
    </row>
    <row r="534" spans="6:13" ht="19.5" customHeight="1">
      <c r="F534" s="7"/>
      <c r="K534" s="4"/>
      <c r="L534" s="5"/>
      <c r="M534"/>
    </row>
    <row r="535" spans="6:13" ht="19.5" customHeight="1">
      <c r="F535" s="7"/>
      <c r="K535" s="4"/>
      <c r="L535" s="5"/>
      <c r="M535"/>
    </row>
    <row r="536" spans="6:13" ht="19.5" customHeight="1">
      <c r="F536" s="7"/>
      <c r="K536" s="4"/>
      <c r="L536" s="5"/>
      <c r="M536"/>
    </row>
    <row r="537" spans="6:13" ht="19.5" customHeight="1">
      <c r="F537" s="7"/>
      <c r="K537" s="4"/>
      <c r="L537" s="5"/>
      <c r="M537"/>
    </row>
    <row r="538" spans="6:13" ht="19.5" customHeight="1">
      <c r="F538" s="7"/>
      <c r="K538" s="4"/>
      <c r="L538" s="5"/>
      <c r="M538"/>
    </row>
    <row r="539" spans="6:13" ht="19.5" customHeight="1">
      <c r="F539" s="7"/>
      <c r="K539" s="4"/>
      <c r="L539" s="5"/>
      <c r="M539"/>
    </row>
    <row r="540" spans="6:13" ht="19.5" customHeight="1">
      <c r="F540" s="7"/>
      <c r="K540" s="4"/>
      <c r="L540" s="5"/>
      <c r="M540"/>
    </row>
    <row r="541" spans="6:13" ht="19.5" customHeight="1">
      <c r="F541" s="7"/>
      <c r="K541" s="4"/>
      <c r="L541" s="5"/>
      <c r="M541"/>
    </row>
    <row r="542" spans="6:13" ht="19.5" customHeight="1">
      <c r="F542" s="7"/>
      <c r="K542" s="4"/>
      <c r="L542" s="5"/>
      <c r="M542"/>
    </row>
    <row r="543" spans="6:13" ht="19.5" customHeight="1">
      <c r="F543" s="7"/>
      <c r="K543" s="4"/>
      <c r="L543" s="5"/>
      <c r="M543"/>
    </row>
    <row r="544" spans="6:13" ht="19.5" customHeight="1">
      <c r="F544" s="7"/>
      <c r="K544" s="4"/>
      <c r="L544" s="5"/>
      <c r="M544"/>
    </row>
    <row r="545" spans="6:13" ht="19.5" customHeight="1">
      <c r="F545" s="7"/>
      <c r="K545" s="4"/>
      <c r="L545" s="5"/>
      <c r="M545"/>
    </row>
    <row r="546" spans="6:13" ht="19.5" customHeight="1">
      <c r="F546" s="7"/>
      <c r="K546" s="4"/>
      <c r="L546" s="5"/>
      <c r="M546"/>
    </row>
    <row r="547" spans="6:13" ht="19.5" customHeight="1">
      <c r="F547" s="7"/>
      <c r="K547" s="4"/>
      <c r="L547" s="5"/>
      <c r="M547"/>
    </row>
    <row r="548" spans="6:13" ht="19.5" customHeight="1">
      <c r="F548" s="7"/>
      <c r="K548" s="4"/>
      <c r="L548" s="5"/>
      <c r="M548"/>
    </row>
    <row r="549" spans="6:13" ht="19.5" customHeight="1">
      <c r="F549" s="7"/>
      <c r="K549" s="4"/>
      <c r="L549" s="5"/>
      <c r="M549"/>
    </row>
    <row r="550" spans="6:13" ht="19.5" customHeight="1">
      <c r="F550" s="7"/>
      <c r="K550" s="4"/>
      <c r="L550" s="5"/>
      <c r="M550"/>
    </row>
    <row r="551" spans="6:13" ht="19.5" customHeight="1">
      <c r="F551" s="7"/>
      <c r="K551" s="4"/>
      <c r="L551" s="5"/>
      <c r="M551"/>
    </row>
    <row r="552" spans="6:13" ht="19.5" customHeight="1">
      <c r="F552" s="7"/>
      <c r="K552" s="4"/>
      <c r="L552" s="5"/>
      <c r="M552"/>
    </row>
    <row r="553" spans="6:13" ht="19.5" customHeight="1">
      <c r="F553" s="7"/>
      <c r="K553" s="4"/>
      <c r="L553" s="5"/>
      <c r="M553"/>
    </row>
    <row r="554" spans="6:13" ht="19.5" customHeight="1">
      <c r="F554" s="7"/>
      <c r="K554" s="4"/>
      <c r="L554" s="5"/>
      <c r="M554"/>
    </row>
    <row r="555" spans="6:13" ht="19.5" customHeight="1">
      <c r="F555" s="7"/>
      <c r="K555" s="4"/>
      <c r="L555" s="5"/>
      <c r="M555"/>
    </row>
    <row r="556" spans="6:13" ht="19.5" customHeight="1">
      <c r="F556" s="7"/>
      <c r="K556" s="4"/>
      <c r="L556" s="5"/>
      <c r="M556"/>
    </row>
    <row r="557" spans="6:13" ht="19.5" customHeight="1">
      <c r="F557" s="7"/>
      <c r="K557" s="4"/>
      <c r="L557" s="5"/>
      <c r="M557"/>
    </row>
    <row r="558" spans="6:13" ht="19.5" customHeight="1">
      <c r="F558" s="7"/>
      <c r="K558" s="4"/>
      <c r="L558" s="5"/>
      <c r="M558"/>
    </row>
    <row r="559" spans="6:13" ht="19.5" customHeight="1">
      <c r="F559" s="7"/>
      <c r="K559" s="4"/>
      <c r="L559" s="5"/>
      <c r="M559"/>
    </row>
    <row r="560" spans="6:13" ht="19.5" customHeight="1">
      <c r="F560" s="7"/>
      <c r="K560" s="4"/>
      <c r="L560" s="5"/>
      <c r="M560"/>
    </row>
    <row r="561" spans="6:13" ht="19.5" customHeight="1">
      <c r="F561" s="7"/>
      <c r="K561" s="4"/>
      <c r="L561" s="5"/>
      <c r="M561"/>
    </row>
    <row r="562" spans="6:13" ht="19.5" customHeight="1">
      <c r="F562" s="7"/>
      <c r="K562" s="4"/>
      <c r="L562" s="5"/>
      <c r="M562"/>
    </row>
    <row r="563" spans="6:13" ht="19.5" customHeight="1">
      <c r="F563" s="7"/>
      <c r="K563" s="4"/>
      <c r="L563" s="5"/>
      <c r="M563"/>
    </row>
    <row r="564" spans="6:13" ht="19.5" customHeight="1">
      <c r="F564" s="7"/>
      <c r="K564" s="4"/>
      <c r="L564" s="5"/>
      <c r="M564"/>
    </row>
    <row r="565" spans="6:13" ht="19.5" customHeight="1">
      <c r="F565" s="7"/>
      <c r="K565" s="4"/>
      <c r="L565" s="5"/>
      <c r="M565"/>
    </row>
    <row r="566" spans="6:13" ht="19.5" customHeight="1">
      <c r="F566" s="7"/>
      <c r="K566" s="4"/>
      <c r="L566" s="5"/>
      <c r="M566"/>
    </row>
    <row r="567" spans="6:13" ht="19.5" customHeight="1">
      <c r="F567" s="7"/>
      <c r="K567" s="4"/>
      <c r="L567" s="5"/>
      <c r="M567"/>
    </row>
    <row r="568" spans="6:13" ht="19.5" customHeight="1">
      <c r="F568" s="7"/>
      <c r="K568" s="4"/>
      <c r="L568" s="5"/>
      <c r="M568"/>
    </row>
    <row r="569" spans="6:13" ht="19.5" customHeight="1">
      <c r="F569" s="7"/>
      <c r="K569" s="4"/>
      <c r="L569" s="5"/>
      <c r="M569"/>
    </row>
    <row r="570" spans="6:13" ht="19.5" customHeight="1">
      <c r="F570" s="7"/>
      <c r="K570" s="4"/>
      <c r="L570" s="5"/>
      <c r="M570"/>
    </row>
    <row r="571" spans="6:13" ht="19.5" customHeight="1">
      <c r="F571" s="7"/>
      <c r="K571" s="4"/>
      <c r="L571" s="5"/>
      <c r="M571"/>
    </row>
    <row r="572" spans="6:13" ht="19.5" customHeight="1">
      <c r="F572" s="7"/>
      <c r="K572" s="4"/>
      <c r="L572" s="5"/>
      <c r="M572"/>
    </row>
    <row r="573" spans="6:13" ht="19.5" customHeight="1">
      <c r="F573" s="7"/>
      <c r="K573" s="4"/>
      <c r="L573" s="5"/>
      <c r="M573"/>
    </row>
    <row r="574" spans="6:13" ht="19.5" customHeight="1">
      <c r="F574" s="7"/>
      <c r="K574" s="4"/>
      <c r="L574" s="5"/>
      <c r="M574"/>
    </row>
    <row r="575" spans="6:13" ht="19.5" customHeight="1">
      <c r="F575" s="7"/>
      <c r="K575" s="4"/>
      <c r="L575" s="5"/>
      <c r="M575"/>
    </row>
    <row r="576" spans="6:13" ht="19.5" customHeight="1">
      <c r="F576" s="7"/>
      <c r="K576" s="4"/>
      <c r="L576" s="5"/>
      <c r="M576"/>
    </row>
    <row r="577" spans="6:13" ht="19.5" customHeight="1">
      <c r="F577" s="7"/>
      <c r="K577" s="4"/>
      <c r="L577" s="5"/>
      <c r="M577"/>
    </row>
    <row r="578" spans="6:13" ht="19.5" customHeight="1">
      <c r="F578" s="7"/>
      <c r="K578" s="4"/>
      <c r="L578" s="5"/>
      <c r="M578"/>
    </row>
    <row r="579" spans="6:13" ht="19.5" customHeight="1">
      <c r="F579" s="7"/>
      <c r="K579" s="4"/>
      <c r="L579" s="5"/>
      <c r="M579"/>
    </row>
    <row r="580" spans="6:13" ht="19.5" customHeight="1">
      <c r="F580" s="7"/>
      <c r="K580" s="4"/>
      <c r="L580" s="5"/>
      <c r="M580"/>
    </row>
    <row r="581" spans="6:13" ht="19.5" customHeight="1">
      <c r="F581" s="7"/>
      <c r="K581" s="4"/>
      <c r="L581" s="5"/>
      <c r="M581"/>
    </row>
    <row r="582" spans="6:13" ht="19.5" customHeight="1">
      <c r="F582" s="7"/>
      <c r="K582" s="4"/>
      <c r="L582" s="5"/>
      <c r="M582"/>
    </row>
    <row r="583" spans="6:13" ht="19.5" customHeight="1">
      <c r="F583" s="7"/>
      <c r="K583" s="4"/>
      <c r="L583" s="5"/>
      <c r="M583"/>
    </row>
    <row r="584" spans="6:13" ht="19.5" customHeight="1">
      <c r="F584" s="7"/>
      <c r="K584" s="4"/>
      <c r="L584" s="5"/>
      <c r="M584"/>
    </row>
    <row r="585" spans="6:13" ht="19.5" customHeight="1">
      <c r="F585" s="7"/>
      <c r="K585" s="4"/>
      <c r="L585" s="5"/>
      <c r="M585"/>
    </row>
    <row r="586" spans="6:13" ht="19.5" customHeight="1">
      <c r="F586" s="7"/>
      <c r="K586" s="4"/>
      <c r="L586" s="5"/>
      <c r="M586"/>
    </row>
    <row r="587" spans="6:13" ht="19.5" customHeight="1">
      <c r="F587" s="7"/>
      <c r="K587" s="4"/>
      <c r="L587" s="5"/>
      <c r="M587"/>
    </row>
    <row r="588" spans="6:13" ht="19.5" customHeight="1">
      <c r="F588" s="7"/>
      <c r="K588" s="4"/>
      <c r="L588" s="5"/>
      <c r="M588"/>
    </row>
    <row r="589" spans="6:13" ht="19.5" customHeight="1">
      <c r="F589" s="7"/>
      <c r="K589" s="4"/>
      <c r="L589" s="5"/>
      <c r="M589"/>
    </row>
    <row r="590" spans="6:13" ht="19.5" customHeight="1">
      <c r="F590" s="7"/>
      <c r="K590" s="4"/>
      <c r="L590" s="5"/>
      <c r="M590"/>
    </row>
    <row r="591" spans="6:13" ht="19.5" customHeight="1">
      <c r="F591" s="7"/>
      <c r="K591" s="4"/>
      <c r="L591" s="5"/>
      <c r="M591"/>
    </row>
    <row r="592" spans="6:13" ht="19.5" customHeight="1">
      <c r="F592" s="7"/>
      <c r="K592" s="4"/>
      <c r="L592" s="5"/>
      <c r="M592"/>
    </row>
    <row r="593" spans="6:13" ht="19.5" customHeight="1">
      <c r="F593" s="7"/>
      <c r="K593" s="4"/>
      <c r="L593" s="5"/>
      <c r="M593"/>
    </row>
    <row r="594" spans="6:13" ht="19.5" customHeight="1">
      <c r="F594" s="7"/>
      <c r="K594" s="4"/>
      <c r="L594" s="5"/>
      <c r="M594"/>
    </row>
    <row r="595" spans="6:13" ht="19.5" customHeight="1">
      <c r="F595" s="7"/>
      <c r="K595" s="4"/>
      <c r="L595" s="5"/>
      <c r="M595"/>
    </row>
    <row r="596" spans="6:13" ht="19.5" customHeight="1">
      <c r="F596" s="7"/>
      <c r="K596" s="4"/>
      <c r="L596" s="5"/>
      <c r="M596"/>
    </row>
    <row r="597" spans="6:13" ht="19.5" customHeight="1">
      <c r="F597" s="7"/>
      <c r="K597" s="4"/>
      <c r="L597" s="5"/>
      <c r="M597"/>
    </row>
    <row r="598" spans="6:13" ht="19.5" customHeight="1">
      <c r="F598" s="7"/>
      <c r="K598" s="4"/>
      <c r="L598" s="5"/>
      <c r="M598"/>
    </row>
    <row r="599" spans="6:13" ht="19.5" customHeight="1">
      <c r="F599" s="7"/>
      <c r="K599" s="4"/>
      <c r="L599" s="5"/>
      <c r="M599"/>
    </row>
    <row r="600" spans="6:13" ht="19.5" customHeight="1">
      <c r="F600" s="7"/>
      <c r="K600" s="4"/>
      <c r="L600" s="5"/>
      <c r="M600"/>
    </row>
    <row r="601" spans="6:13" ht="19.5" customHeight="1">
      <c r="F601" s="7"/>
      <c r="K601" s="4"/>
      <c r="L601" s="5"/>
      <c r="M601"/>
    </row>
    <row r="602" spans="6:13" ht="19.5" customHeight="1">
      <c r="F602" s="7"/>
      <c r="K602" s="4"/>
      <c r="L602" s="5"/>
      <c r="M602"/>
    </row>
    <row r="603" spans="6:13" ht="19.5" customHeight="1">
      <c r="F603" s="7"/>
      <c r="K603" s="4"/>
      <c r="L603" s="5"/>
      <c r="M603"/>
    </row>
    <row r="604" spans="6:13" ht="19.5" customHeight="1">
      <c r="F604" s="7"/>
      <c r="K604" s="4"/>
      <c r="L604" s="5"/>
      <c r="M604"/>
    </row>
    <row r="605" spans="6:13" ht="19.5" customHeight="1">
      <c r="F605" s="7"/>
      <c r="K605" s="4"/>
      <c r="L605" s="5"/>
      <c r="M605"/>
    </row>
    <row r="606" spans="6:13" ht="19.5" customHeight="1">
      <c r="F606" s="7"/>
      <c r="K606" s="4"/>
      <c r="L606" s="5"/>
      <c r="M606"/>
    </row>
    <row r="607" spans="6:13" ht="19.5" customHeight="1">
      <c r="F607" s="7"/>
      <c r="K607" s="4"/>
      <c r="L607" s="5"/>
      <c r="M607"/>
    </row>
    <row r="608" spans="6:13" ht="19.5" customHeight="1">
      <c r="F608" s="7"/>
      <c r="K608" s="4"/>
      <c r="L608" s="5"/>
      <c r="M608"/>
    </row>
    <row r="609" spans="6:13" ht="19.5" customHeight="1">
      <c r="F609" s="7"/>
      <c r="K609" s="4"/>
      <c r="L609" s="5"/>
      <c r="M609"/>
    </row>
    <row r="610" spans="6:13" ht="19.5" customHeight="1">
      <c r="F610" s="7"/>
      <c r="K610" s="4"/>
      <c r="L610" s="5"/>
      <c r="M610"/>
    </row>
    <row r="611" spans="6:13" ht="19.5" customHeight="1">
      <c r="F611" s="7"/>
      <c r="K611" s="4"/>
      <c r="L611" s="5"/>
      <c r="M611"/>
    </row>
    <row r="612" spans="6:13" ht="19.5" customHeight="1">
      <c r="F612" s="7"/>
      <c r="K612" s="4"/>
      <c r="L612" s="5"/>
      <c r="M612"/>
    </row>
    <row r="613" spans="6:13" ht="19.5" customHeight="1">
      <c r="F613" s="7"/>
      <c r="K613" s="4"/>
      <c r="L613" s="5"/>
      <c r="M613"/>
    </row>
    <row r="614" spans="6:13" ht="19.5" customHeight="1">
      <c r="F614" s="7"/>
      <c r="K614" s="4"/>
      <c r="L614" s="5"/>
      <c r="M614"/>
    </row>
    <row r="615" spans="6:13" ht="19.5" customHeight="1">
      <c r="F615" s="7"/>
      <c r="K615" s="4"/>
      <c r="L615" s="5"/>
      <c r="M615"/>
    </row>
    <row r="616" spans="6:13" ht="19.5" customHeight="1">
      <c r="F616" s="7"/>
      <c r="K616" s="4"/>
      <c r="L616" s="5"/>
      <c r="M616"/>
    </row>
    <row r="617" spans="6:13" ht="19.5" customHeight="1">
      <c r="F617" s="7"/>
      <c r="K617" s="4"/>
      <c r="L617" s="5"/>
      <c r="M617"/>
    </row>
    <row r="618" spans="6:13" ht="19.5" customHeight="1">
      <c r="F618" s="7"/>
      <c r="K618" s="4"/>
      <c r="L618" s="5"/>
      <c r="M618"/>
    </row>
    <row r="619" spans="6:13" ht="19.5" customHeight="1">
      <c r="F619" s="7"/>
      <c r="K619" s="4"/>
      <c r="L619" s="5"/>
      <c r="M619"/>
    </row>
    <row r="620" spans="6:13" ht="19.5" customHeight="1">
      <c r="F620" s="7"/>
      <c r="K620" s="4"/>
      <c r="L620" s="5"/>
      <c r="M620"/>
    </row>
    <row r="621" spans="6:13" ht="19.5" customHeight="1">
      <c r="F621" s="7"/>
      <c r="K621" s="4"/>
      <c r="L621" s="5"/>
      <c r="M621"/>
    </row>
    <row r="622" spans="6:13" ht="19.5" customHeight="1">
      <c r="F622" s="7"/>
      <c r="K622" s="4"/>
      <c r="L622" s="5"/>
      <c r="M622"/>
    </row>
    <row r="623" spans="6:13" ht="19.5" customHeight="1">
      <c r="F623" s="7"/>
      <c r="K623" s="4"/>
      <c r="L623" s="5"/>
      <c r="M623"/>
    </row>
    <row r="624" spans="6:13" ht="19.5" customHeight="1">
      <c r="F624" s="7"/>
      <c r="K624" s="4"/>
      <c r="L624" s="5"/>
      <c r="M624"/>
    </row>
    <row r="625" spans="6:13" ht="19.5" customHeight="1">
      <c r="F625" s="7"/>
      <c r="K625" s="4"/>
      <c r="L625" s="5"/>
      <c r="M625"/>
    </row>
    <row r="626" spans="6:13" ht="19.5" customHeight="1">
      <c r="F626" s="7"/>
      <c r="K626" s="4"/>
      <c r="L626" s="5"/>
      <c r="M626"/>
    </row>
    <row r="627" spans="6:13" ht="19.5" customHeight="1">
      <c r="F627" s="7"/>
      <c r="K627" s="4"/>
      <c r="L627" s="5"/>
      <c r="M627"/>
    </row>
    <row r="628" spans="6:13" ht="19.5" customHeight="1">
      <c r="F628" s="7"/>
      <c r="K628" s="4"/>
      <c r="L628" s="5"/>
      <c r="M628"/>
    </row>
    <row r="629" spans="6:13" ht="19.5" customHeight="1">
      <c r="F629" s="7"/>
      <c r="K629" s="4"/>
      <c r="L629" s="5"/>
      <c r="M629"/>
    </row>
    <row r="630" spans="6:13" ht="19.5" customHeight="1">
      <c r="F630" s="7"/>
      <c r="K630" s="4"/>
      <c r="L630" s="5"/>
      <c r="M630"/>
    </row>
    <row r="631" spans="6:13" ht="19.5" customHeight="1">
      <c r="F631" s="7"/>
      <c r="K631" s="4"/>
      <c r="L631" s="5"/>
      <c r="M631"/>
    </row>
    <row r="632" spans="6:13" ht="19.5" customHeight="1">
      <c r="F632" s="7"/>
      <c r="K632" s="4"/>
      <c r="L632" s="5"/>
      <c r="M632"/>
    </row>
    <row r="633" spans="6:13" ht="19.5" customHeight="1">
      <c r="F633" s="7"/>
      <c r="K633" s="4"/>
      <c r="L633" s="5"/>
      <c r="M633"/>
    </row>
    <row r="634" spans="6:13" ht="19.5" customHeight="1">
      <c r="F634" s="7"/>
      <c r="K634" s="4"/>
      <c r="L634" s="5"/>
      <c r="M634"/>
    </row>
    <row r="635" spans="6:13" ht="19.5" customHeight="1">
      <c r="F635" s="7"/>
      <c r="K635" s="4"/>
      <c r="L635" s="5"/>
      <c r="M635"/>
    </row>
    <row r="636" spans="6:13" ht="19.5" customHeight="1">
      <c r="F636" s="7"/>
      <c r="K636" s="4"/>
      <c r="L636" s="5"/>
      <c r="M636"/>
    </row>
    <row r="637" spans="6:13" ht="19.5" customHeight="1">
      <c r="F637" s="7"/>
      <c r="K637" s="4"/>
      <c r="L637" s="5"/>
      <c r="M637"/>
    </row>
    <row r="638" spans="6:13" ht="19.5" customHeight="1">
      <c r="F638" s="7"/>
      <c r="K638" s="4"/>
      <c r="L638" s="5"/>
      <c r="M638"/>
    </row>
    <row r="639" spans="6:13" ht="19.5" customHeight="1">
      <c r="F639" s="7"/>
      <c r="K639" s="4"/>
      <c r="L639" s="5"/>
      <c r="M639"/>
    </row>
    <row r="640" spans="6:13" ht="19.5" customHeight="1">
      <c r="F640" s="7"/>
      <c r="K640" s="4"/>
      <c r="L640" s="5"/>
      <c r="M640"/>
    </row>
    <row r="641" spans="6:13" ht="19.5" customHeight="1">
      <c r="F641" s="7"/>
      <c r="K641" s="4"/>
      <c r="L641" s="5"/>
      <c r="M641"/>
    </row>
    <row r="642" spans="6:13" ht="19.5" customHeight="1">
      <c r="F642" s="7"/>
      <c r="K642" s="4"/>
      <c r="L642" s="5"/>
      <c r="M642"/>
    </row>
    <row r="643" spans="6:13" ht="19.5" customHeight="1">
      <c r="F643" s="7"/>
      <c r="K643" s="4"/>
      <c r="L643" s="5"/>
      <c r="M643"/>
    </row>
    <row r="644" spans="6:13" ht="19.5" customHeight="1">
      <c r="F644" s="7"/>
      <c r="K644" s="4"/>
      <c r="L644" s="5"/>
      <c r="M644"/>
    </row>
    <row r="645" spans="6:13" ht="19.5" customHeight="1">
      <c r="F645" s="7"/>
      <c r="K645" s="4"/>
      <c r="L645" s="5"/>
      <c r="M645"/>
    </row>
    <row r="646" spans="6:13" ht="19.5" customHeight="1">
      <c r="F646" s="7"/>
      <c r="K646" s="4"/>
      <c r="L646" s="5"/>
      <c r="M646"/>
    </row>
    <row r="647" spans="6:13" ht="19.5" customHeight="1">
      <c r="F647" s="7"/>
      <c r="K647" s="4"/>
      <c r="L647" s="5"/>
      <c r="M647"/>
    </row>
    <row r="648" spans="6:13" ht="19.5" customHeight="1">
      <c r="F648" s="7"/>
      <c r="K648" s="4"/>
      <c r="L648" s="5"/>
      <c r="M648"/>
    </row>
    <row r="649" spans="6:13" ht="19.5" customHeight="1">
      <c r="F649" s="7"/>
      <c r="K649" s="4"/>
      <c r="L649" s="5"/>
      <c r="M649"/>
    </row>
    <row r="650" spans="6:13" ht="19.5" customHeight="1">
      <c r="F650" s="7"/>
      <c r="K650" s="4"/>
      <c r="L650" s="5"/>
      <c r="M650"/>
    </row>
    <row r="651" spans="6:13" ht="19.5" customHeight="1">
      <c r="F651" s="7"/>
      <c r="K651" s="4"/>
      <c r="L651" s="5"/>
      <c r="M651"/>
    </row>
    <row r="652" spans="6:13" ht="19.5" customHeight="1">
      <c r="F652" s="7"/>
      <c r="K652" s="4"/>
      <c r="L652" s="5"/>
      <c r="M652"/>
    </row>
    <row r="653" spans="6:13" ht="19.5" customHeight="1">
      <c r="F653" s="7"/>
      <c r="K653" s="4"/>
      <c r="L653" s="5"/>
      <c r="M653"/>
    </row>
    <row r="654" spans="6:13" ht="19.5" customHeight="1">
      <c r="F654" s="7"/>
      <c r="K654" s="4"/>
      <c r="L654" s="5"/>
      <c r="M654"/>
    </row>
    <row r="655" spans="6:13" ht="19.5" customHeight="1">
      <c r="F655" s="7"/>
      <c r="K655" s="4"/>
      <c r="L655" s="5"/>
      <c r="M655"/>
    </row>
    <row r="656" spans="6:13" ht="19.5" customHeight="1">
      <c r="F656" s="7"/>
      <c r="K656" s="4"/>
      <c r="L656" s="5"/>
      <c r="M656"/>
    </row>
    <row r="657" spans="6:13" ht="19.5" customHeight="1">
      <c r="F657" s="7"/>
      <c r="K657" s="4"/>
      <c r="L657" s="5"/>
      <c r="M657"/>
    </row>
    <row r="658" spans="6:13" ht="19.5" customHeight="1">
      <c r="F658" s="7"/>
      <c r="K658" s="4"/>
      <c r="L658" s="5"/>
      <c r="M658"/>
    </row>
    <row r="659" spans="6:13" ht="19.5" customHeight="1">
      <c r="F659" s="7"/>
      <c r="K659" s="4"/>
      <c r="L659" s="5"/>
      <c r="M659"/>
    </row>
    <row r="660" spans="6:13" ht="19.5" customHeight="1">
      <c r="F660" s="7"/>
      <c r="K660" s="4"/>
      <c r="L660" s="5"/>
      <c r="M660"/>
    </row>
    <row r="661" spans="6:13" ht="19.5" customHeight="1">
      <c r="F661" s="7"/>
      <c r="K661" s="4"/>
      <c r="L661" s="5"/>
      <c r="M661"/>
    </row>
    <row r="662" spans="6:13" ht="19.5" customHeight="1">
      <c r="F662" s="7"/>
      <c r="K662" s="4"/>
      <c r="L662" s="5"/>
      <c r="M662"/>
    </row>
    <row r="663" spans="6:13" ht="19.5" customHeight="1">
      <c r="F663" s="7"/>
      <c r="K663" s="4"/>
      <c r="L663" s="5"/>
      <c r="M663"/>
    </row>
    <row r="664" spans="6:13" ht="19.5" customHeight="1">
      <c r="F664" s="7"/>
      <c r="K664" s="4"/>
      <c r="L664" s="5"/>
      <c r="M664"/>
    </row>
    <row r="665" spans="6:13" ht="19.5" customHeight="1">
      <c r="F665" s="7"/>
      <c r="K665" s="4"/>
      <c r="L665" s="5"/>
      <c r="M665"/>
    </row>
    <row r="666" spans="6:13" ht="19.5" customHeight="1">
      <c r="F666" s="7"/>
      <c r="K666" s="4"/>
      <c r="L666" s="5"/>
      <c r="M666"/>
    </row>
    <row r="667" spans="6:13" ht="19.5" customHeight="1">
      <c r="F667" s="7"/>
      <c r="K667" s="4"/>
      <c r="L667" s="5"/>
      <c r="M667"/>
    </row>
    <row r="668" spans="6:13" ht="19.5" customHeight="1">
      <c r="F668" s="7"/>
      <c r="K668" s="4"/>
      <c r="L668" s="5"/>
      <c r="M668"/>
    </row>
    <row r="669" spans="6:13" ht="19.5" customHeight="1">
      <c r="F669" s="7"/>
      <c r="K669" s="4"/>
      <c r="L669" s="5"/>
      <c r="M669"/>
    </row>
    <row r="670" spans="6:13" ht="19.5" customHeight="1">
      <c r="F670" s="7"/>
      <c r="K670" s="4"/>
      <c r="L670" s="5"/>
      <c r="M670"/>
    </row>
    <row r="671" spans="6:13" ht="19.5" customHeight="1">
      <c r="F671" s="7"/>
      <c r="K671" s="4"/>
      <c r="L671" s="5"/>
      <c r="M671"/>
    </row>
    <row r="672" spans="6:13" ht="19.5" customHeight="1">
      <c r="F672" s="7"/>
      <c r="K672" s="4"/>
      <c r="L672" s="5"/>
      <c r="M672"/>
    </row>
    <row r="673" spans="6:13" ht="19.5" customHeight="1">
      <c r="F673" s="7"/>
      <c r="K673" s="4"/>
      <c r="L673" s="5"/>
      <c r="M673"/>
    </row>
    <row r="674" spans="6:13" ht="19.5" customHeight="1">
      <c r="F674" s="7"/>
      <c r="K674" s="4"/>
      <c r="L674" s="5"/>
      <c r="M674"/>
    </row>
    <row r="675" spans="6:13" ht="19.5" customHeight="1">
      <c r="F675" s="7"/>
      <c r="K675" s="4"/>
      <c r="L675" s="5"/>
      <c r="M675"/>
    </row>
    <row r="676" spans="6:13" ht="19.5" customHeight="1">
      <c r="F676" s="7"/>
      <c r="K676" s="4"/>
      <c r="L676" s="5"/>
      <c r="M676"/>
    </row>
    <row r="677" spans="6:13" ht="19.5" customHeight="1">
      <c r="F677" s="7"/>
      <c r="K677" s="4"/>
      <c r="L677" s="5"/>
      <c r="M677"/>
    </row>
    <row r="678" spans="6:13" ht="19.5" customHeight="1">
      <c r="F678" s="7"/>
      <c r="K678" s="4"/>
      <c r="L678" s="5"/>
      <c r="M678"/>
    </row>
    <row r="679" spans="6:13" ht="19.5" customHeight="1">
      <c r="F679" s="7"/>
      <c r="K679" s="4"/>
      <c r="L679" s="5"/>
      <c r="M679"/>
    </row>
    <row r="680" spans="6:13" ht="19.5" customHeight="1">
      <c r="F680" s="7"/>
      <c r="K680" s="4"/>
      <c r="L680" s="5"/>
      <c r="M680"/>
    </row>
    <row r="681" spans="6:13" ht="19.5" customHeight="1">
      <c r="F681" s="7"/>
      <c r="K681" s="4"/>
      <c r="L681" s="5"/>
      <c r="M681"/>
    </row>
    <row r="682" spans="6:13" ht="19.5" customHeight="1">
      <c r="F682" s="7"/>
      <c r="K682" s="4"/>
      <c r="L682" s="5"/>
      <c r="M682"/>
    </row>
    <row r="683" spans="6:13" ht="19.5" customHeight="1">
      <c r="F683" s="7"/>
      <c r="K683" s="4"/>
      <c r="L683" s="5"/>
      <c r="M683"/>
    </row>
    <row r="684" spans="6:13" ht="19.5" customHeight="1">
      <c r="F684" s="7"/>
      <c r="K684" s="4"/>
      <c r="L684" s="5"/>
      <c r="M684"/>
    </row>
    <row r="685" spans="6:13" ht="19.5" customHeight="1">
      <c r="F685" s="7"/>
      <c r="K685" s="4"/>
      <c r="L685" s="5"/>
      <c r="M685"/>
    </row>
    <row r="686" spans="6:13" ht="19.5" customHeight="1">
      <c r="F686" s="7"/>
      <c r="K686" s="4"/>
      <c r="L686" s="5"/>
      <c r="M686"/>
    </row>
    <row r="687" spans="6:13" ht="19.5" customHeight="1">
      <c r="F687" s="7"/>
      <c r="K687" s="4"/>
      <c r="L687" s="5"/>
      <c r="M687"/>
    </row>
    <row r="688" spans="6:13" ht="19.5" customHeight="1">
      <c r="F688" s="7"/>
      <c r="K688" s="4"/>
      <c r="L688" s="5"/>
      <c r="M688"/>
    </row>
    <row r="689" spans="6:13" ht="19.5" customHeight="1">
      <c r="F689" s="7"/>
      <c r="K689" s="4"/>
      <c r="L689" s="5"/>
      <c r="M689"/>
    </row>
    <row r="690" spans="6:13" ht="19.5" customHeight="1">
      <c r="F690" s="7"/>
      <c r="K690" s="4"/>
      <c r="L690" s="5"/>
      <c r="M690"/>
    </row>
    <row r="691" spans="6:13" ht="19.5" customHeight="1">
      <c r="F691" s="7"/>
      <c r="K691" s="4"/>
      <c r="L691" s="5"/>
      <c r="M691"/>
    </row>
    <row r="692" spans="6:13" ht="19.5" customHeight="1">
      <c r="F692" s="7"/>
      <c r="K692" s="4"/>
      <c r="L692" s="5"/>
      <c r="M692"/>
    </row>
    <row r="693" spans="6:13" ht="19.5" customHeight="1">
      <c r="F693" s="7"/>
      <c r="K693" s="4"/>
      <c r="L693" s="5"/>
      <c r="M693"/>
    </row>
    <row r="694" spans="6:13" ht="19.5" customHeight="1">
      <c r="F694" s="7"/>
      <c r="K694" s="4"/>
      <c r="L694" s="5"/>
      <c r="M694"/>
    </row>
    <row r="695" spans="6:13" ht="19.5" customHeight="1">
      <c r="F695" s="7"/>
      <c r="K695" s="4"/>
      <c r="L695" s="5"/>
      <c r="M695"/>
    </row>
    <row r="696" spans="6:13" ht="19.5" customHeight="1">
      <c r="F696" s="7"/>
      <c r="K696" s="4"/>
      <c r="L696" s="5"/>
      <c r="M696"/>
    </row>
    <row r="697" spans="6:13" ht="19.5" customHeight="1">
      <c r="F697" s="7"/>
      <c r="K697" s="4"/>
      <c r="L697" s="5"/>
      <c r="M697"/>
    </row>
    <row r="698" spans="6:13" ht="19.5" customHeight="1">
      <c r="F698" s="7"/>
      <c r="K698" s="4"/>
      <c r="L698" s="5"/>
      <c r="M698"/>
    </row>
    <row r="699" spans="6:13" ht="19.5" customHeight="1">
      <c r="F699" s="7"/>
      <c r="K699" s="4"/>
      <c r="L699" s="5"/>
      <c r="M699"/>
    </row>
    <row r="700" spans="6:13" ht="19.5" customHeight="1">
      <c r="F700" s="7"/>
      <c r="K700" s="4"/>
      <c r="L700" s="5"/>
      <c r="M700"/>
    </row>
    <row r="701" spans="6:13" ht="19.5" customHeight="1">
      <c r="F701" s="7"/>
      <c r="K701" s="4"/>
      <c r="L701" s="5"/>
      <c r="M701"/>
    </row>
    <row r="702" spans="6:13" ht="19.5" customHeight="1">
      <c r="F702" s="7"/>
      <c r="K702" s="4"/>
      <c r="L702" s="5"/>
      <c r="M702"/>
    </row>
    <row r="703" spans="6:13" ht="19.5" customHeight="1">
      <c r="F703" s="7"/>
      <c r="K703" s="4"/>
      <c r="L703" s="5"/>
      <c r="M703"/>
    </row>
    <row r="704" spans="6:13" ht="19.5" customHeight="1">
      <c r="F704" s="7"/>
      <c r="K704" s="4"/>
      <c r="L704" s="5"/>
      <c r="M704"/>
    </row>
    <row r="705" spans="6:13" ht="19.5" customHeight="1">
      <c r="F705" s="7"/>
      <c r="K705" s="4"/>
      <c r="L705" s="5"/>
      <c r="M705"/>
    </row>
    <row r="706" spans="6:13" ht="19.5" customHeight="1">
      <c r="F706" s="7"/>
      <c r="K706" s="4"/>
      <c r="L706" s="5"/>
      <c r="M706"/>
    </row>
    <row r="707" spans="6:13" ht="19.5" customHeight="1">
      <c r="F707" s="7"/>
      <c r="K707" s="4"/>
      <c r="L707" s="5"/>
      <c r="M707"/>
    </row>
    <row r="708" spans="6:13" ht="19.5" customHeight="1">
      <c r="F708" s="7"/>
      <c r="K708" s="4"/>
      <c r="L708" s="5"/>
      <c r="M708"/>
    </row>
    <row r="709" spans="6:13" ht="19.5" customHeight="1">
      <c r="F709" s="7"/>
      <c r="K709" s="4"/>
      <c r="L709" s="5"/>
      <c r="M709"/>
    </row>
    <row r="710" spans="6:13" ht="19.5" customHeight="1">
      <c r="F710" s="7"/>
      <c r="K710" s="4"/>
      <c r="L710" s="5"/>
      <c r="M710"/>
    </row>
    <row r="711" spans="6:13" ht="19.5" customHeight="1">
      <c r="F711" s="7"/>
      <c r="K711" s="4"/>
      <c r="L711" s="5"/>
      <c r="M711"/>
    </row>
    <row r="712" spans="6:13" ht="19.5" customHeight="1">
      <c r="F712" s="7"/>
      <c r="K712" s="4"/>
      <c r="L712" s="5"/>
      <c r="M712"/>
    </row>
    <row r="713" spans="6:13" ht="19.5" customHeight="1">
      <c r="F713" s="7"/>
      <c r="K713" s="4"/>
      <c r="L713" s="5"/>
      <c r="M713"/>
    </row>
    <row r="714" spans="6:13" ht="19.5" customHeight="1">
      <c r="F714" s="7"/>
      <c r="K714" s="4"/>
      <c r="L714" s="5"/>
      <c r="M714"/>
    </row>
    <row r="715" spans="6:13" ht="19.5" customHeight="1">
      <c r="F715" s="7"/>
      <c r="K715" s="4"/>
      <c r="L715" s="5"/>
      <c r="M715"/>
    </row>
    <row r="716" spans="6:13" ht="19.5" customHeight="1">
      <c r="F716" s="7"/>
      <c r="K716" s="4"/>
      <c r="L716" s="5"/>
      <c r="M716"/>
    </row>
    <row r="717" spans="6:13" ht="19.5" customHeight="1">
      <c r="F717" s="7"/>
      <c r="K717" s="4"/>
      <c r="L717" s="5"/>
      <c r="M717"/>
    </row>
    <row r="718" spans="6:13" ht="19.5" customHeight="1">
      <c r="F718" s="7"/>
      <c r="K718" s="4"/>
      <c r="L718" s="5"/>
      <c r="M718"/>
    </row>
    <row r="719" spans="6:13" ht="19.5" customHeight="1">
      <c r="F719" s="7"/>
      <c r="K719" s="4"/>
      <c r="L719" s="5"/>
      <c r="M719"/>
    </row>
    <row r="720" spans="6:13" ht="19.5" customHeight="1">
      <c r="F720" s="7"/>
      <c r="K720" s="4"/>
      <c r="L720" s="5"/>
      <c r="M720"/>
    </row>
    <row r="721" spans="6:13" ht="19.5" customHeight="1">
      <c r="F721" s="7"/>
      <c r="K721" s="4"/>
      <c r="L721" s="5"/>
      <c r="M721"/>
    </row>
    <row r="722" spans="6:13" ht="19.5" customHeight="1">
      <c r="F722" s="7"/>
      <c r="K722" s="4"/>
      <c r="L722" s="5"/>
      <c r="M722"/>
    </row>
    <row r="723" spans="6:13" ht="19.5" customHeight="1">
      <c r="F723" s="7"/>
      <c r="K723" s="4"/>
      <c r="L723" s="5"/>
      <c r="M723"/>
    </row>
    <row r="724" spans="6:13" ht="19.5" customHeight="1">
      <c r="F724" s="7"/>
      <c r="K724" s="4"/>
      <c r="L724" s="5"/>
      <c r="M724"/>
    </row>
    <row r="725" spans="6:13" ht="19.5" customHeight="1">
      <c r="F725" s="7"/>
      <c r="K725" s="4"/>
      <c r="L725" s="5"/>
      <c r="M725"/>
    </row>
    <row r="726" spans="6:13" ht="19.5" customHeight="1">
      <c r="F726" s="7"/>
      <c r="K726" s="4"/>
      <c r="L726" s="5"/>
      <c r="M726"/>
    </row>
    <row r="727" spans="6:13" ht="19.5" customHeight="1">
      <c r="F727" s="7"/>
      <c r="K727" s="4"/>
      <c r="L727" s="5"/>
      <c r="M727"/>
    </row>
    <row r="728" spans="6:13" ht="19.5" customHeight="1">
      <c r="F728" s="7"/>
      <c r="K728" s="4"/>
      <c r="L728" s="5"/>
      <c r="M728"/>
    </row>
    <row r="729" spans="6:13" ht="19.5" customHeight="1">
      <c r="F729" s="7"/>
      <c r="K729" s="4"/>
      <c r="L729" s="5"/>
      <c r="M729"/>
    </row>
    <row r="730" spans="6:13" ht="19.5" customHeight="1">
      <c r="F730" s="7"/>
      <c r="K730" s="4"/>
      <c r="L730" s="5"/>
      <c r="M730"/>
    </row>
    <row r="731" spans="6:13" ht="19.5" customHeight="1">
      <c r="F731" s="7"/>
      <c r="K731" s="4"/>
      <c r="L731" s="5"/>
      <c r="M731"/>
    </row>
    <row r="732" spans="6:13" ht="19.5" customHeight="1">
      <c r="F732" s="7"/>
      <c r="K732" s="4"/>
      <c r="L732" s="5"/>
      <c r="M732"/>
    </row>
    <row r="733" spans="6:13" ht="19.5" customHeight="1">
      <c r="F733" s="7"/>
      <c r="K733" s="4"/>
      <c r="L733" s="5"/>
      <c r="M733"/>
    </row>
    <row r="734" spans="6:13" ht="19.5" customHeight="1">
      <c r="F734" s="7"/>
      <c r="K734" s="4"/>
      <c r="L734" s="5"/>
      <c r="M734"/>
    </row>
    <row r="735" spans="6:13" ht="19.5" customHeight="1">
      <c r="F735" s="7"/>
      <c r="K735" s="4"/>
      <c r="L735" s="5"/>
      <c r="M735"/>
    </row>
    <row r="736" spans="6:13" ht="19.5" customHeight="1">
      <c r="F736" s="7"/>
      <c r="K736" s="4"/>
      <c r="L736" s="5"/>
      <c r="M736"/>
    </row>
    <row r="737" spans="6:13" ht="19.5" customHeight="1">
      <c r="F737" s="7"/>
      <c r="K737" s="4"/>
      <c r="L737" s="5"/>
      <c r="M737"/>
    </row>
    <row r="738" spans="6:13" ht="19.5" customHeight="1">
      <c r="F738" s="7"/>
      <c r="K738" s="4"/>
      <c r="L738" s="5"/>
      <c r="M738"/>
    </row>
    <row r="739" spans="6:13" ht="19.5" customHeight="1">
      <c r="F739" s="7"/>
      <c r="K739" s="4"/>
      <c r="L739" s="5"/>
      <c r="M739"/>
    </row>
    <row r="740" spans="6:13" ht="19.5" customHeight="1">
      <c r="F740" s="7"/>
      <c r="K740" s="4"/>
      <c r="L740" s="5"/>
      <c r="M740"/>
    </row>
    <row r="741" spans="6:13" ht="19.5" customHeight="1">
      <c r="F741" s="7"/>
      <c r="K741" s="4"/>
      <c r="L741" s="5"/>
      <c r="M741"/>
    </row>
    <row r="742" spans="6:13" ht="19.5" customHeight="1">
      <c r="F742" s="7"/>
      <c r="K742" s="4"/>
      <c r="L742" s="5"/>
      <c r="M742"/>
    </row>
    <row r="743" spans="6:13" ht="19.5" customHeight="1">
      <c r="F743" s="7"/>
      <c r="K743" s="4"/>
      <c r="L743" s="5"/>
      <c r="M743"/>
    </row>
    <row r="744" spans="6:13" ht="19.5" customHeight="1">
      <c r="F744" s="7"/>
      <c r="K744" s="4"/>
      <c r="L744" s="5"/>
      <c r="M744"/>
    </row>
    <row r="745" spans="6:13" ht="19.5" customHeight="1">
      <c r="F745" s="7"/>
      <c r="K745" s="4"/>
      <c r="L745" s="5"/>
      <c r="M745"/>
    </row>
    <row r="746" spans="6:13" ht="19.5" customHeight="1">
      <c r="F746" s="7"/>
      <c r="K746" s="4"/>
      <c r="L746" s="5"/>
      <c r="M746"/>
    </row>
    <row r="747" spans="6:13" ht="19.5" customHeight="1">
      <c r="F747" s="7"/>
      <c r="K747" s="4"/>
      <c r="L747" s="5"/>
      <c r="M747"/>
    </row>
    <row r="748" spans="6:13" ht="19.5" customHeight="1">
      <c r="F748" s="7"/>
      <c r="K748" s="4"/>
      <c r="L748" s="5"/>
      <c r="M748"/>
    </row>
    <row r="749" spans="6:13" ht="19.5" customHeight="1">
      <c r="F749" s="7"/>
      <c r="K749" s="4"/>
      <c r="L749" s="5"/>
      <c r="M749"/>
    </row>
    <row r="750" spans="6:13" ht="19.5" customHeight="1">
      <c r="F750" s="7"/>
      <c r="K750" s="4"/>
      <c r="L750" s="5"/>
      <c r="M750"/>
    </row>
    <row r="751" spans="6:13" ht="19.5" customHeight="1">
      <c r="F751" s="7"/>
      <c r="K751" s="4"/>
      <c r="L751" s="5"/>
      <c r="M751"/>
    </row>
    <row r="752" spans="6:13" ht="19.5" customHeight="1">
      <c r="F752" s="7"/>
      <c r="K752" s="4"/>
      <c r="L752" s="5"/>
      <c r="M752"/>
    </row>
    <row r="753" spans="6:13" ht="19.5" customHeight="1">
      <c r="F753" s="7"/>
      <c r="K753" s="4"/>
      <c r="L753" s="5"/>
      <c r="M753"/>
    </row>
    <row r="754" spans="6:13" ht="19.5" customHeight="1">
      <c r="F754" s="7"/>
      <c r="K754" s="4"/>
      <c r="L754" s="5"/>
      <c r="M754"/>
    </row>
    <row r="755" spans="6:13" ht="19.5" customHeight="1">
      <c r="F755" s="7"/>
      <c r="K755" s="4"/>
      <c r="L755" s="5"/>
      <c r="M755"/>
    </row>
    <row r="756" spans="6:13" ht="19.5" customHeight="1">
      <c r="F756" s="7"/>
      <c r="K756" s="4"/>
      <c r="L756" s="5"/>
      <c r="M756"/>
    </row>
    <row r="757" spans="6:13" ht="19.5" customHeight="1">
      <c r="F757" s="7"/>
      <c r="K757" s="4"/>
      <c r="L757" s="5"/>
      <c r="M757"/>
    </row>
    <row r="758" spans="6:13" ht="19.5" customHeight="1">
      <c r="F758" s="7"/>
      <c r="K758" s="4"/>
      <c r="L758" s="5"/>
      <c r="M758"/>
    </row>
    <row r="759" spans="6:13" ht="19.5" customHeight="1">
      <c r="F759" s="7"/>
      <c r="K759" s="4"/>
      <c r="L759" s="5"/>
      <c r="M759"/>
    </row>
    <row r="760" spans="6:13" ht="19.5" customHeight="1">
      <c r="F760" s="7"/>
      <c r="K760" s="4"/>
      <c r="L760" s="5"/>
      <c r="M760"/>
    </row>
    <row r="761" spans="6:13" ht="19.5" customHeight="1">
      <c r="F761" s="7"/>
      <c r="K761" s="4"/>
      <c r="L761" s="5"/>
      <c r="M761"/>
    </row>
    <row r="762" spans="6:13" ht="19.5" customHeight="1">
      <c r="F762" s="7"/>
      <c r="K762" s="4"/>
      <c r="L762" s="5"/>
      <c r="M762"/>
    </row>
    <row r="763" spans="6:13" ht="19.5" customHeight="1">
      <c r="F763" s="7"/>
      <c r="K763" s="4"/>
      <c r="L763" s="5"/>
      <c r="M763"/>
    </row>
    <row r="764" spans="6:13" ht="19.5" customHeight="1">
      <c r="F764" s="7"/>
      <c r="K764" s="4"/>
      <c r="L764" s="5"/>
      <c r="M764"/>
    </row>
    <row r="765" spans="6:13" ht="19.5" customHeight="1">
      <c r="F765" s="7"/>
      <c r="K765" s="4"/>
      <c r="L765" s="5"/>
      <c r="M765"/>
    </row>
    <row r="766" spans="6:13" ht="19.5" customHeight="1">
      <c r="F766" s="7"/>
      <c r="K766" s="4"/>
      <c r="L766" s="5"/>
      <c r="M766"/>
    </row>
    <row r="767" spans="6:13" ht="19.5" customHeight="1">
      <c r="F767" s="7"/>
      <c r="K767" s="4"/>
      <c r="L767" s="5"/>
      <c r="M767"/>
    </row>
    <row r="768" spans="6:13" ht="19.5" customHeight="1">
      <c r="F768" s="7"/>
      <c r="K768" s="4"/>
      <c r="L768" s="5"/>
      <c r="M768"/>
    </row>
    <row r="769" spans="6:13" ht="19.5" customHeight="1">
      <c r="F769" s="7"/>
      <c r="K769" s="4"/>
      <c r="L769" s="5"/>
      <c r="M769"/>
    </row>
    <row r="770" spans="6:13" ht="19.5" customHeight="1">
      <c r="F770" s="7"/>
      <c r="K770" s="4"/>
      <c r="L770" s="5"/>
      <c r="M770"/>
    </row>
    <row r="771" spans="6:13" ht="19.5" customHeight="1">
      <c r="F771" s="7"/>
      <c r="K771" s="4"/>
      <c r="L771" s="5"/>
      <c r="M771"/>
    </row>
    <row r="772" spans="6:13" ht="19.5" customHeight="1">
      <c r="F772" s="7"/>
      <c r="K772" s="4"/>
      <c r="L772" s="5"/>
      <c r="M772"/>
    </row>
    <row r="773" spans="6:13" ht="19.5" customHeight="1">
      <c r="F773" s="7"/>
      <c r="K773" s="4"/>
      <c r="L773" s="5"/>
      <c r="M773"/>
    </row>
    <row r="774" spans="6:13" ht="19.5" customHeight="1">
      <c r="F774" s="7"/>
      <c r="K774" s="4"/>
      <c r="L774" s="5"/>
      <c r="M774"/>
    </row>
    <row r="775" spans="6:13" ht="19.5" customHeight="1">
      <c r="F775" s="7"/>
      <c r="K775" s="4"/>
      <c r="L775" s="5"/>
      <c r="M775"/>
    </row>
    <row r="776" spans="6:13" ht="19.5" customHeight="1">
      <c r="F776" s="7"/>
      <c r="K776" s="4"/>
      <c r="L776" s="5"/>
      <c r="M776"/>
    </row>
    <row r="777" spans="6:13" ht="19.5" customHeight="1">
      <c r="F777" s="7"/>
      <c r="K777" s="4"/>
      <c r="L777" s="5"/>
      <c r="M777"/>
    </row>
    <row r="778" spans="6:13" ht="19.5" customHeight="1">
      <c r="F778" s="7"/>
      <c r="K778" s="4"/>
      <c r="L778" s="5"/>
      <c r="M778"/>
    </row>
    <row r="779" spans="6:13" ht="19.5" customHeight="1">
      <c r="F779" s="7"/>
      <c r="K779" s="4"/>
      <c r="L779" s="5"/>
      <c r="M779"/>
    </row>
    <row r="780" spans="6:13" ht="19.5" customHeight="1">
      <c r="F780" s="7"/>
      <c r="K780" s="4"/>
      <c r="L780" s="5"/>
      <c r="M780"/>
    </row>
    <row r="781" spans="6:13" ht="19.5" customHeight="1">
      <c r="F781" s="7"/>
      <c r="K781" s="4"/>
      <c r="L781" s="5"/>
      <c r="M781"/>
    </row>
    <row r="782" spans="6:13" ht="19.5" customHeight="1">
      <c r="F782" s="7"/>
      <c r="K782" s="4"/>
      <c r="L782" s="5"/>
      <c r="M782"/>
    </row>
    <row r="783" spans="6:13" ht="19.5" customHeight="1">
      <c r="F783" s="7"/>
      <c r="K783" s="4"/>
      <c r="L783" s="5"/>
      <c r="M783"/>
    </row>
    <row r="784" spans="6:13" ht="19.5" customHeight="1">
      <c r="F784" s="7"/>
      <c r="K784" s="4"/>
      <c r="L784" s="5"/>
      <c r="M784"/>
    </row>
    <row r="785" spans="6:13" ht="19.5" customHeight="1">
      <c r="F785" s="7"/>
      <c r="K785" s="4"/>
      <c r="L785" s="5"/>
      <c r="M785"/>
    </row>
    <row r="786" spans="6:13" ht="19.5" customHeight="1">
      <c r="F786" s="7"/>
      <c r="K786" s="4"/>
      <c r="L786" s="5"/>
      <c r="M786"/>
    </row>
    <row r="787" spans="6:13" ht="19.5" customHeight="1">
      <c r="F787" s="7"/>
      <c r="K787" s="4"/>
      <c r="L787" s="5"/>
      <c r="M787"/>
    </row>
    <row r="788" spans="6:13" ht="19.5" customHeight="1">
      <c r="F788" s="7"/>
      <c r="K788" s="4"/>
      <c r="L788" s="5"/>
      <c r="M788"/>
    </row>
    <row r="789" spans="6:13" ht="19.5" customHeight="1">
      <c r="F789" s="7"/>
      <c r="K789" s="4"/>
      <c r="L789" s="5"/>
      <c r="M789"/>
    </row>
    <row r="790" spans="6:13" ht="19.5" customHeight="1">
      <c r="F790" s="7"/>
      <c r="K790" s="4"/>
      <c r="L790" s="5"/>
      <c r="M790"/>
    </row>
    <row r="791" spans="6:13" ht="19.5" customHeight="1">
      <c r="F791" s="7"/>
      <c r="K791" s="4"/>
      <c r="L791" s="5"/>
      <c r="M791"/>
    </row>
    <row r="792" spans="6:13" ht="19.5" customHeight="1">
      <c r="F792" s="7"/>
      <c r="K792" s="4"/>
      <c r="L792" s="5"/>
      <c r="M792"/>
    </row>
    <row r="793" spans="6:13" ht="19.5" customHeight="1">
      <c r="F793" s="7"/>
      <c r="K793" s="4"/>
      <c r="L793" s="5"/>
      <c r="M793"/>
    </row>
    <row r="794" spans="6:13" ht="19.5" customHeight="1">
      <c r="F794" s="7"/>
      <c r="K794" s="4"/>
      <c r="L794" s="5"/>
      <c r="M794"/>
    </row>
    <row r="795" spans="6:13" ht="19.5" customHeight="1">
      <c r="F795" s="7"/>
      <c r="K795" s="4"/>
      <c r="L795" s="5"/>
      <c r="M795"/>
    </row>
    <row r="796" spans="6:13" ht="19.5" customHeight="1">
      <c r="F796" s="7"/>
      <c r="K796" s="4"/>
      <c r="L796" s="5"/>
      <c r="M796"/>
    </row>
    <row r="797" spans="6:13" ht="19.5" customHeight="1">
      <c r="F797" s="7"/>
      <c r="K797" s="4"/>
      <c r="L797" s="5"/>
      <c r="M797"/>
    </row>
    <row r="798" spans="6:13" ht="19.5" customHeight="1">
      <c r="F798" s="7"/>
      <c r="K798" s="4"/>
      <c r="L798" s="5"/>
      <c r="M798"/>
    </row>
    <row r="799" spans="6:13" ht="19.5" customHeight="1">
      <c r="F799" s="7"/>
      <c r="K799" s="4"/>
      <c r="L799" s="5"/>
      <c r="M799"/>
    </row>
    <row r="800" spans="6:13" ht="19.5" customHeight="1">
      <c r="F800" s="7"/>
      <c r="K800" s="4"/>
      <c r="L800" s="5"/>
      <c r="M800"/>
    </row>
    <row r="801" spans="6:13" ht="19.5" customHeight="1">
      <c r="F801" s="7"/>
      <c r="K801" s="4"/>
      <c r="L801" s="5"/>
      <c r="M801"/>
    </row>
    <row r="802" spans="6:13" ht="19.5" customHeight="1">
      <c r="F802" s="7"/>
      <c r="K802" s="4"/>
      <c r="L802" s="5"/>
      <c r="M802"/>
    </row>
    <row r="803" spans="6:13" ht="19.5" customHeight="1">
      <c r="F803" s="7"/>
      <c r="K803" s="4"/>
      <c r="L803" s="5"/>
      <c r="M803"/>
    </row>
    <row r="804" spans="6:13" ht="19.5" customHeight="1">
      <c r="F804" s="7"/>
      <c r="K804" s="4"/>
      <c r="L804" s="5"/>
      <c r="M804"/>
    </row>
    <row r="805" spans="6:13" ht="19.5" customHeight="1">
      <c r="F805" s="7"/>
      <c r="K805" s="4"/>
      <c r="L805" s="5"/>
      <c r="M805"/>
    </row>
    <row r="806" spans="6:13" ht="19.5" customHeight="1">
      <c r="F806" s="7"/>
      <c r="K806" s="4"/>
      <c r="L806" s="5"/>
      <c r="M806"/>
    </row>
    <row r="807" spans="6:13" ht="19.5" customHeight="1">
      <c r="F807" s="7"/>
      <c r="K807" s="4"/>
      <c r="L807" s="5"/>
      <c r="M807"/>
    </row>
    <row r="808" spans="6:13" ht="19.5" customHeight="1">
      <c r="F808" s="7"/>
      <c r="K808" s="4"/>
      <c r="L808" s="5"/>
      <c r="M808"/>
    </row>
    <row r="809" spans="6:13" ht="19.5" customHeight="1">
      <c r="F809" s="7"/>
      <c r="K809" s="4"/>
      <c r="L809" s="5"/>
      <c r="M809"/>
    </row>
    <row r="810" spans="6:13" ht="19.5" customHeight="1">
      <c r="F810" s="7"/>
      <c r="K810" s="4"/>
      <c r="L810" s="5"/>
      <c r="M810"/>
    </row>
    <row r="811" spans="6:13" ht="19.5" customHeight="1">
      <c r="F811" s="7"/>
      <c r="K811" s="4"/>
      <c r="L811" s="5"/>
      <c r="M811"/>
    </row>
    <row r="812" spans="6:13" ht="19.5" customHeight="1">
      <c r="F812" s="7"/>
      <c r="K812" s="4"/>
      <c r="L812" s="5"/>
      <c r="M812"/>
    </row>
    <row r="813" spans="6:13" ht="19.5" customHeight="1">
      <c r="F813" s="7"/>
      <c r="K813" s="4"/>
      <c r="L813" s="5"/>
      <c r="M813"/>
    </row>
    <row r="814" spans="6:13" ht="19.5" customHeight="1">
      <c r="F814" s="7"/>
      <c r="K814" s="4"/>
      <c r="L814" s="5"/>
      <c r="M814"/>
    </row>
    <row r="815" spans="6:13" ht="19.5" customHeight="1">
      <c r="F815" s="7"/>
      <c r="K815" s="4"/>
      <c r="L815" s="5"/>
      <c r="M815"/>
    </row>
    <row r="816" spans="6:13" ht="19.5" customHeight="1">
      <c r="F816" s="7"/>
      <c r="K816" s="4"/>
      <c r="L816" s="5"/>
      <c r="M816"/>
    </row>
    <row r="817" spans="6:13" ht="19.5" customHeight="1">
      <c r="F817" s="7"/>
      <c r="K817" s="4"/>
      <c r="L817" s="5"/>
      <c r="M817"/>
    </row>
    <row r="818" spans="6:13" ht="19.5" customHeight="1">
      <c r="F818" s="7"/>
      <c r="K818" s="4"/>
      <c r="L818" s="5"/>
      <c r="M818"/>
    </row>
    <row r="819" spans="6:13" ht="19.5" customHeight="1">
      <c r="F819" s="7"/>
      <c r="K819" s="4"/>
      <c r="L819" s="5"/>
      <c r="M819"/>
    </row>
    <row r="820" spans="6:13" ht="19.5" customHeight="1">
      <c r="F820" s="7"/>
      <c r="K820" s="4"/>
      <c r="L820" s="5"/>
      <c r="M820"/>
    </row>
    <row r="821" spans="6:13" ht="19.5" customHeight="1">
      <c r="F821" s="7"/>
      <c r="K821" s="4"/>
      <c r="L821" s="5"/>
      <c r="M821"/>
    </row>
    <row r="822" spans="6:13" ht="19.5" customHeight="1">
      <c r="F822" s="7"/>
      <c r="K822" s="4"/>
      <c r="L822" s="5"/>
      <c r="M822"/>
    </row>
    <row r="823" spans="6:13" ht="19.5" customHeight="1">
      <c r="F823" s="7"/>
      <c r="K823" s="4"/>
      <c r="L823" s="5"/>
      <c r="M823"/>
    </row>
    <row r="824" spans="6:13" ht="19.5" customHeight="1">
      <c r="F824" s="7"/>
      <c r="K824" s="4"/>
      <c r="L824" s="5"/>
      <c r="M824"/>
    </row>
    <row r="825" spans="6:13" ht="19.5" customHeight="1">
      <c r="F825" s="7"/>
      <c r="K825" s="4"/>
      <c r="L825" s="5"/>
      <c r="M825"/>
    </row>
    <row r="826" spans="6:13" ht="19.5" customHeight="1">
      <c r="F826" s="7"/>
      <c r="K826" s="4"/>
      <c r="L826" s="5"/>
      <c r="M826"/>
    </row>
    <row r="827" spans="6:13" ht="19.5" customHeight="1">
      <c r="F827" s="7"/>
      <c r="K827" s="4"/>
      <c r="L827" s="5"/>
      <c r="M827"/>
    </row>
    <row r="828" spans="6:13" ht="19.5" customHeight="1">
      <c r="F828" s="7"/>
      <c r="K828" s="4"/>
      <c r="L828" s="5"/>
      <c r="M828"/>
    </row>
    <row r="829" spans="6:13" ht="19.5" customHeight="1">
      <c r="F829" s="7"/>
      <c r="K829" s="4"/>
      <c r="L829" s="5"/>
      <c r="M829"/>
    </row>
    <row r="830" spans="6:13" ht="19.5" customHeight="1">
      <c r="F830" s="7"/>
      <c r="K830" s="4"/>
      <c r="L830" s="5"/>
      <c r="M830"/>
    </row>
    <row r="831" spans="6:13" ht="19.5" customHeight="1">
      <c r="F831" s="7"/>
      <c r="K831" s="4"/>
      <c r="L831" s="5"/>
      <c r="M831"/>
    </row>
    <row r="832" spans="6:13" ht="19.5" customHeight="1">
      <c r="F832" s="7"/>
      <c r="K832" s="4"/>
      <c r="L832" s="5"/>
      <c r="M832"/>
    </row>
    <row r="833" spans="6:13" ht="19.5" customHeight="1">
      <c r="F833" s="7"/>
      <c r="K833" s="4"/>
      <c r="L833" s="5"/>
      <c r="M833"/>
    </row>
    <row r="834" spans="6:13" ht="19.5" customHeight="1">
      <c r="F834" s="7"/>
      <c r="K834" s="4"/>
      <c r="L834" s="5"/>
      <c r="M834"/>
    </row>
    <row r="835" spans="6:13" ht="19.5" customHeight="1">
      <c r="F835" s="7"/>
      <c r="K835" s="4"/>
      <c r="L835" s="5"/>
      <c r="M835"/>
    </row>
    <row r="836" spans="6:13" ht="19.5" customHeight="1">
      <c r="F836" s="7"/>
      <c r="K836" s="4"/>
      <c r="L836" s="5"/>
      <c r="M836"/>
    </row>
    <row r="837" spans="6:13" ht="19.5" customHeight="1">
      <c r="F837" s="7"/>
      <c r="K837" s="4"/>
      <c r="L837" s="5"/>
      <c r="M837"/>
    </row>
    <row r="838" spans="6:13" ht="19.5" customHeight="1">
      <c r="F838" s="7"/>
      <c r="K838" s="4"/>
      <c r="L838" s="5"/>
      <c r="M838"/>
    </row>
    <row r="839" spans="6:13" ht="19.5" customHeight="1">
      <c r="F839" s="7"/>
      <c r="K839" s="4"/>
      <c r="L839" s="5"/>
      <c r="M839"/>
    </row>
    <row r="840" spans="6:13" ht="19.5" customHeight="1">
      <c r="F840" s="7"/>
      <c r="K840" s="4"/>
      <c r="L840" s="5"/>
      <c r="M840"/>
    </row>
    <row r="841" spans="6:13" ht="19.5" customHeight="1">
      <c r="F841" s="7"/>
      <c r="K841" s="4"/>
      <c r="L841" s="5"/>
      <c r="M841"/>
    </row>
    <row r="842" spans="6:13" ht="19.5" customHeight="1">
      <c r="F842" s="7"/>
      <c r="K842" s="4"/>
      <c r="L842" s="5"/>
      <c r="M842"/>
    </row>
    <row r="843" spans="6:13" ht="19.5" customHeight="1">
      <c r="F843" s="7"/>
      <c r="K843" s="4"/>
      <c r="L843" s="5"/>
      <c r="M843"/>
    </row>
    <row r="844" spans="6:13" ht="19.5" customHeight="1">
      <c r="F844" s="7"/>
      <c r="K844" s="4"/>
      <c r="L844" s="5"/>
      <c r="M844"/>
    </row>
    <row r="845" spans="6:13" ht="19.5" customHeight="1">
      <c r="F845" s="7"/>
      <c r="K845" s="4"/>
      <c r="L845" s="5"/>
      <c r="M845"/>
    </row>
    <row r="846" spans="6:13" ht="19.5" customHeight="1">
      <c r="F846" s="7"/>
      <c r="K846" s="4"/>
      <c r="L846" s="5"/>
      <c r="M846"/>
    </row>
    <row r="847" spans="6:13" ht="19.5" customHeight="1">
      <c r="F847" s="7"/>
      <c r="K847" s="4"/>
      <c r="L847" s="5"/>
      <c r="M847"/>
    </row>
    <row r="848" spans="6:13" ht="19.5" customHeight="1">
      <c r="F848" s="7"/>
      <c r="K848" s="4"/>
      <c r="L848" s="5"/>
      <c r="M848"/>
    </row>
    <row r="849" spans="6:13" ht="19.5" customHeight="1">
      <c r="F849" s="7"/>
      <c r="K849" s="4"/>
      <c r="L849" s="5"/>
      <c r="M849"/>
    </row>
    <row r="850" spans="6:13" ht="19.5" customHeight="1">
      <c r="F850" s="7"/>
      <c r="K850" s="4"/>
      <c r="L850" s="5"/>
      <c r="M850"/>
    </row>
    <row r="851" spans="6:13" ht="19.5" customHeight="1">
      <c r="F851" s="7"/>
      <c r="K851" s="4"/>
      <c r="L851" s="5"/>
      <c r="M851"/>
    </row>
    <row r="852" spans="6:13" ht="19.5" customHeight="1">
      <c r="F852" s="7"/>
      <c r="K852" s="4"/>
      <c r="L852" s="5"/>
      <c r="M852"/>
    </row>
    <row r="853" spans="6:13" ht="19.5" customHeight="1">
      <c r="F853" s="7"/>
      <c r="K853" s="4"/>
      <c r="L853" s="5"/>
      <c r="M853"/>
    </row>
    <row r="854" spans="6:13" ht="19.5" customHeight="1">
      <c r="F854" s="7"/>
      <c r="K854" s="4"/>
      <c r="L854" s="5"/>
      <c r="M854"/>
    </row>
    <row r="855" spans="6:13" ht="19.5" customHeight="1">
      <c r="F855" s="7"/>
      <c r="K855" s="4"/>
      <c r="L855" s="5"/>
      <c r="M855"/>
    </row>
    <row r="856" spans="6:13" ht="19.5" customHeight="1">
      <c r="F856" s="7"/>
      <c r="K856" s="4"/>
      <c r="L856" s="5"/>
      <c r="M856"/>
    </row>
    <row r="857" spans="6:13" ht="19.5" customHeight="1">
      <c r="F857" s="7"/>
      <c r="K857" s="4"/>
      <c r="L857" s="5"/>
      <c r="M857"/>
    </row>
    <row r="858" spans="6:13" ht="19.5" customHeight="1">
      <c r="F858" s="7"/>
      <c r="K858" s="4"/>
      <c r="L858" s="5"/>
      <c r="M858"/>
    </row>
    <row r="859" spans="6:13" ht="19.5" customHeight="1">
      <c r="F859" s="7"/>
      <c r="K859" s="4"/>
      <c r="L859" s="5"/>
      <c r="M859"/>
    </row>
    <row r="860" spans="6:13" ht="19.5" customHeight="1">
      <c r="F860" s="7"/>
      <c r="K860" s="4"/>
      <c r="L860" s="5"/>
      <c r="M860"/>
    </row>
    <row r="861" spans="6:13" ht="19.5" customHeight="1">
      <c r="F861" s="7"/>
      <c r="K861" s="4"/>
      <c r="L861" s="5"/>
      <c r="M861"/>
    </row>
    <row r="862" spans="6:13" ht="19.5" customHeight="1">
      <c r="F862" s="7"/>
      <c r="K862" s="4"/>
      <c r="L862" s="5"/>
      <c r="M862"/>
    </row>
    <row r="863" spans="6:13" ht="19.5" customHeight="1">
      <c r="F863" s="7"/>
      <c r="K863" s="4"/>
      <c r="L863" s="5"/>
      <c r="M863"/>
    </row>
    <row r="864" spans="6:13" ht="19.5" customHeight="1">
      <c r="F864" s="7"/>
      <c r="K864" s="4"/>
      <c r="L864" s="5"/>
      <c r="M864"/>
    </row>
    <row r="865" spans="6:13" ht="19.5" customHeight="1">
      <c r="F865" s="7"/>
      <c r="K865" s="4"/>
      <c r="L865" s="5"/>
      <c r="M865"/>
    </row>
    <row r="866" spans="6:13" ht="19.5" customHeight="1">
      <c r="F866" s="7"/>
      <c r="K866" s="4"/>
      <c r="L866" s="5"/>
      <c r="M866"/>
    </row>
    <row r="867" spans="6:13" ht="19.5" customHeight="1">
      <c r="F867" s="7"/>
      <c r="K867" s="4"/>
      <c r="L867" s="5"/>
      <c r="M867"/>
    </row>
    <row r="868" spans="6:13" ht="19.5" customHeight="1">
      <c r="F868" s="7"/>
      <c r="K868" s="4"/>
      <c r="L868" s="5"/>
      <c r="M868"/>
    </row>
    <row r="869" spans="6:13" ht="19.5" customHeight="1">
      <c r="F869" s="7"/>
      <c r="K869" s="4"/>
      <c r="L869" s="5"/>
      <c r="M869"/>
    </row>
    <row r="870" spans="6:13" ht="19.5" customHeight="1">
      <c r="F870" s="7"/>
      <c r="K870" s="4"/>
      <c r="L870" s="5"/>
      <c r="M870"/>
    </row>
    <row r="871" spans="6:13" ht="19.5" customHeight="1">
      <c r="F871" s="7"/>
      <c r="K871" s="4"/>
      <c r="L871" s="5"/>
      <c r="M871"/>
    </row>
    <row r="872" spans="6:13" ht="19.5" customHeight="1">
      <c r="F872" s="7"/>
      <c r="K872" s="4"/>
      <c r="L872" s="5"/>
      <c r="M872"/>
    </row>
    <row r="873" spans="6:13" ht="19.5" customHeight="1">
      <c r="F873" s="7"/>
      <c r="K873" s="4"/>
      <c r="L873" s="5"/>
      <c r="M873"/>
    </row>
    <row r="874" spans="6:13" ht="19.5" customHeight="1">
      <c r="F874" s="7"/>
      <c r="K874" s="4"/>
      <c r="L874" s="5"/>
      <c r="M874"/>
    </row>
    <row r="875" spans="6:13" ht="19.5" customHeight="1">
      <c r="F875" s="7"/>
      <c r="K875" s="4"/>
      <c r="L875" s="5"/>
      <c r="M875"/>
    </row>
    <row r="876" spans="6:13" ht="19.5" customHeight="1">
      <c r="F876" s="7"/>
      <c r="K876" s="4"/>
      <c r="L876" s="5"/>
      <c r="M876"/>
    </row>
    <row r="877" spans="6:13" ht="19.5" customHeight="1">
      <c r="F877" s="7"/>
      <c r="K877" s="4"/>
      <c r="L877" s="5"/>
      <c r="M877"/>
    </row>
    <row r="878" spans="6:13" ht="19.5" customHeight="1">
      <c r="F878" s="7"/>
      <c r="K878" s="4"/>
      <c r="L878" s="5"/>
      <c r="M878"/>
    </row>
    <row r="879" spans="6:13" ht="19.5" customHeight="1">
      <c r="F879" s="7"/>
      <c r="K879" s="4"/>
      <c r="L879" s="5"/>
      <c r="M879"/>
    </row>
    <row r="880" spans="6:13" ht="19.5" customHeight="1">
      <c r="F880" s="7"/>
      <c r="K880" s="4"/>
      <c r="L880" s="5"/>
      <c r="M880"/>
    </row>
    <row r="881" spans="6:13" ht="19.5" customHeight="1">
      <c r="F881" s="7"/>
      <c r="K881" s="4"/>
      <c r="L881" s="5"/>
      <c r="M881"/>
    </row>
    <row r="882" spans="6:13" ht="19.5" customHeight="1">
      <c r="F882" s="7"/>
      <c r="K882" s="4"/>
      <c r="L882" s="5"/>
      <c r="M882"/>
    </row>
    <row r="883" spans="6:13" ht="19.5" customHeight="1">
      <c r="F883" s="7"/>
      <c r="K883" s="4"/>
      <c r="L883" s="5"/>
      <c r="M883"/>
    </row>
    <row r="884" spans="6:13" ht="19.5" customHeight="1">
      <c r="F884" s="7"/>
      <c r="K884" s="4"/>
      <c r="L884" s="5"/>
      <c r="M884"/>
    </row>
    <row r="885" spans="6:13" ht="19.5" customHeight="1">
      <c r="F885" s="7"/>
      <c r="K885" s="4"/>
      <c r="L885" s="5"/>
      <c r="M885"/>
    </row>
    <row r="886" spans="6:13" ht="19.5" customHeight="1">
      <c r="F886" s="7"/>
      <c r="K886" s="4"/>
      <c r="L886" s="5"/>
      <c r="M886"/>
    </row>
    <row r="887" spans="6:13" ht="19.5" customHeight="1">
      <c r="F887" s="7"/>
      <c r="K887" s="4"/>
      <c r="L887" s="5"/>
      <c r="M887"/>
    </row>
    <row r="888" spans="6:13" ht="19.5" customHeight="1">
      <c r="F888" s="7"/>
      <c r="K888" s="4"/>
      <c r="L888" s="5"/>
      <c r="M888"/>
    </row>
    <row r="889" spans="6:13" ht="19.5" customHeight="1">
      <c r="F889" s="7"/>
      <c r="K889" s="4"/>
      <c r="L889" s="5"/>
      <c r="M889"/>
    </row>
    <row r="890" spans="6:13" ht="19.5" customHeight="1">
      <c r="F890" s="7"/>
      <c r="K890" s="4"/>
      <c r="L890" s="5"/>
      <c r="M890"/>
    </row>
    <row r="891" spans="6:13" ht="19.5" customHeight="1">
      <c r="F891" s="7"/>
      <c r="K891" s="4"/>
      <c r="L891" s="5"/>
      <c r="M891"/>
    </row>
    <row r="892" spans="6:13" ht="19.5" customHeight="1">
      <c r="F892" s="7"/>
      <c r="K892" s="4"/>
      <c r="L892" s="5"/>
      <c r="M892"/>
    </row>
    <row r="893" spans="6:13" ht="19.5" customHeight="1">
      <c r="F893" s="7"/>
      <c r="K893" s="4"/>
      <c r="L893" s="5"/>
      <c r="M893"/>
    </row>
    <row r="894" spans="6:13" ht="19.5" customHeight="1">
      <c r="F894" s="7"/>
      <c r="K894" s="4"/>
      <c r="L894" s="5"/>
      <c r="M894"/>
    </row>
    <row r="895" spans="6:13" ht="19.5" customHeight="1">
      <c r="F895" s="7"/>
      <c r="K895" s="4"/>
      <c r="L895" s="5"/>
      <c r="M895"/>
    </row>
    <row r="896" spans="6:13" ht="19.5" customHeight="1">
      <c r="F896" s="7"/>
      <c r="K896" s="4"/>
      <c r="L896" s="5"/>
      <c r="M896"/>
    </row>
    <row r="897" spans="6:13" ht="19.5" customHeight="1">
      <c r="F897" s="7"/>
      <c r="K897" s="4"/>
      <c r="L897" s="5"/>
      <c r="M897"/>
    </row>
    <row r="898" spans="6:13" ht="19.5" customHeight="1">
      <c r="F898" s="7"/>
      <c r="K898" s="4"/>
      <c r="L898" s="5"/>
      <c r="M898"/>
    </row>
    <row r="899" spans="6:13" ht="19.5" customHeight="1">
      <c r="F899" s="7"/>
      <c r="K899" s="4"/>
      <c r="L899" s="5"/>
      <c r="M899"/>
    </row>
    <row r="900" spans="6:13" ht="19.5" customHeight="1">
      <c r="F900" s="7"/>
      <c r="K900" s="4"/>
      <c r="L900" s="5"/>
      <c r="M900"/>
    </row>
    <row r="901" spans="6:13" ht="19.5" customHeight="1">
      <c r="F901" s="7"/>
      <c r="K901" s="4"/>
      <c r="L901" s="5"/>
      <c r="M901"/>
    </row>
    <row r="902" spans="6:13" ht="19.5" customHeight="1">
      <c r="F902" s="7"/>
      <c r="K902" s="4"/>
      <c r="L902" s="5"/>
      <c r="M902"/>
    </row>
    <row r="903" spans="6:13" ht="19.5" customHeight="1">
      <c r="F903" s="7"/>
      <c r="K903" s="4"/>
      <c r="L903" s="5"/>
      <c r="M903"/>
    </row>
    <row r="904" spans="6:13" ht="19.5" customHeight="1">
      <c r="F904" s="7"/>
      <c r="K904" s="4"/>
      <c r="L904" s="5"/>
      <c r="M904"/>
    </row>
    <row r="905" spans="6:13" ht="19.5" customHeight="1">
      <c r="F905" s="7"/>
      <c r="K905" s="4"/>
      <c r="L905" s="5"/>
      <c r="M905"/>
    </row>
    <row r="906" spans="6:13" ht="19.5" customHeight="1">
      <c r="F906" s="7"/>
      <c r="K906" s="4"/>
      <c r="L906" s="5"/>
      <c r="M906"/>
    </row>
    <row r="907" spans="6:13" ht="19.5" customHeight="1">
      <c r="F907" s="7"/>
      <c r="K907" s="4"/>
      <c r="L907" s="5"/>
      <c r="M907"/>
    </row>
    <row r="908" spans="6:13" ht="19.5" customHeight="1">
      <c r="F908" s="7"/>
      <c r="K908" s="4"/>
      <c r="L908" s="5"/>
      <c r="M908"/>
    </row>
    <row r="909" spans="6:13" ht="19.5" customHeight="1">
      <c r="F909" s="7"/>
      <c r="K909" s="4"/>
      <c r="L909" s="5"/>
      <c r="M909"/>
    </row>
    <row r="910" spans="6:13" ht="19.5" customHeight="1">
      <c r="F910" s="7"/>
      <c r="K910" s="4"/>
      <c r="L910" s="5"/>
      <c r="M910"/>
    </row>
    <row r="911" spans="6:13" ht="19.5" customHeight="1">
      <c r="F911" s="7"/>
      <c r="K911" s="4"/>
      <c r="L911" s="5"/>
      <c r="M911"/>
    </row>
    <row r="912" spans="6:13" ht="19.5" customHeight="1">
      <c r="F912" s="7"/>
      <c r="K912" s="4"/>
      <c r="L912" s="5"/>
      <c r="M912"/>
    </row>
    <row r="913" spans="6:13" ht="19.5" customHeight="1">
      <c r="F913" s="7"/>
      <c r="K913" s="4"/>
      <c r="L913" s="5"/>
      <c r="M913"/>
    </row>
    <row r="914" spans="6:13" ht="19.5" customHeight="1">
      <c r="F914" s="7"/>
      <c r="K914" s="4"/>
      <c r="L914" s="5"/>
      <c r="M914"/>
    </row>
    <row r="915" spans="6:13" ht="19.5" customHeight="1">
      <c r="F915" s="7"/>
      <c r="K915" s="4"/>
      <c r="L915" s="5"/>
      <c r="M915"/>
    </row>
    <row r="916" spans="6:13" ht="19.5" customHeight="1">
      <c r="F916" s="7"/>
      <c r="K916" s="4"/>
      <c r="L916" s="5"/>
      <c r="M916"/>
    </row>
    <row r="917" spans="6:13" ht="19.5" customHeight="1">
      <c r="F917" s="7"/>
      <c r="K917" s="4"/>
      <c r="L917" s="5"/>
      <c r="M917"/>
    </row>
    <row r="918" spans="6:13" ht="19.5" customHeight="1">
      <c r="F918" s="7"/>
      <c r="K918" s="4"/>
      <c r="L918" s="5"/>
      <c r="M918"/>
    </row>
    <row r="919" spans="6:13" ht="19.5" customHeight="1">
      <c r="F919" s="7"/>
      <c r="K919" s="4"/>
      <c r="L919" s="5"/>
      <c r="M919"/>
    </row>
    <row r="920" spans="6:13" ht="19.5" customHeight="1">
      <c r="F920" s="7"/>
      <c r="K920" s="4"/>
      <c r="L920" s="5"/>
      <c r="M920"/>
    </row>
    <row r="921" spans="6:13" ht="19.5" customHeight="1">
      <c r="F921" s="7"/>
      <c r="K921" s="4"/>
      <c r="L921" s="5"/>
      <c r="M921"/>
    </row>
    <row r="922" spans="6:13" ht="19.5" customHeight="1">
      <c r="F922" s="7"/>
      <c r="K922" s="4"/>
      <c r="L922" s="5"/>
      <c r="M922"/>
    </row>
    <row r="923" spans="6:13" ht="19.5" customHeight="1">
      <c r="F923" s="7"/>
      <c r="K923" s="4"/>
      <c r="L923" s="5"/>
      <c r="M923"/>
    </row>
    <row r="924" spans="6:13" ht="19.5" customHeight="1">
      <c r="F924" s="7"/>
      <c r="K924" s="4"/>
      <c r="L924" s="5"/>
      <c r="M924"/>
    </row>
    <row r="925" spans="6:13" ht="19.5" customHeight="1">
      <c r="F925" s="7"/>
      <c r="K925" s="4"/>
      <c r="L925" s="5"/>
      <c r="M925"/>
    </row>
    <row r="926" spans="6:13" ht="19.5" customHeight="1">
      <c r="F926" s="7"/>
      <c r="K926" s="4"/>
      <c r="L926" s="5"/>
      <c r="M926"/>
    </row>
    <row r="927" spans="6:13" ht="19.5" customHeight="1">
      <c r="F927" s="7"/>
      <c r="K927" s="4"/>
      <c r="L927" s="5"/>
      <c r="M927"/>
    </row>
    <row r="928" spans="6:13" ht="19.5" customHeight="1">
      <c r="F928" s="7"/>
      <c r="K928" s="4"/>
      <c r="L928" s="5"/>
      <c r="M928"/>
    </row>
    <row r="929" spans="6:13" ht="19.5" customHeight="1">
      <c r="F929" s="7"/>
      <c r="K929" s="4"/>
      <c r="L929" s="5"/>
      <c r="M929"/>
    </row>
    <row r="930" spans="6:13" ht="19.5" customHeight="1">
      <c r="F930" s="7"/>
      <c r="K930" s="4"/>
      <c r="L930" s="5"/>
      <c r="M930"/>
    </row>
    <row r="931" spans="6:13" ht="19.5" customHeight="1">
      <c r="F931" s="7"/>
      <c r="K931" s="4"/>
      <c r="L931" s="5"/>
      <c r="M931"/>
    </row>
    <row r="932" spans="6:13" ht="19.5" customHeight="1">
      <c r="F932" s="7"/>
      <c r="K932" s="4"/>
      <c r="L932" s="5"/>
      <c r="M932"/>
    </row>
    <row r="933" spans="6:13" ht="19.5" customHeight="1">
      <c r="F933" s="7"/>
      <c r="K933" s="4"/>
      <c r="L933" s="5"/>
      <c r="M933"/>
    </row>
    <row r="934" spans="6:13" ht="19.5" customHeight="1">
      <c r="F934" s="7"/>
      <c r="K934" s="4"/>
      <c r="L934" s="5"/>
      <c r="M934"/>
    </row>
    <row r="935" spans="6:13" ht="19.5" customHeight="1">
      <c r="F935" s="7"/>
      <c r="K935" s="4"/>
      <c r="L935" s="5"/>
      <c r="M935"/>
    </row>
    <row r="936" spans="6:13" ht="19.5" customHeight="1">
      <c r="F936" s="7"/>
      <c r="K936" s="4"/>
      <c r="L936" s="5"/>
      <c r="M936"/>
    </row>
    <row r="937" spans="6:13" ht="19.5" customHeight="1">
      <c r="F937" s="7"/>
      <c r="K937" s="4"/>
      <c r="L937" s="5"/>
      <c r="M937"/>
    </row>
    <row r="938" spans="6:13" ht="19.5" customHeight="1">
      <c r="F938" s="7"/>
      <c r="K938" s="4"/>
      <c r="L938" s="5"/>
      <c r="M938"/>
    </row>
    <row r="939" spans="6:13" ht="19.5" customHeight="1">
      <c r="F939" s="7"/>
      <c r="K939" s="4"/>
      <c r="L939" s="5"/>
      <c r="M939"/>
    </row>
    <row r="940" spans="6:13" ht="19.5" customHeight="1">
      <c r="F940" s="7"/>
      <c r="K940" s="4"/>
      <c r="L940" s="5"/>
      <c r="M940"/>
    </row>
    <row r="941" spans="6:13" ht="19.5" customHeight="1">
      <c r="F941" s="7"/>
      <c r="K941" s="4"/>
      <c r="L941" s="5"/>
      <c r="M941"/>
    </row>
    <row r="942" spans="6:13" ht="19.5" customHeight="1">
      <c r="F942" s="7"/>
      <c r="K942" s="4"/>
      <c r="L942" s="5"/>
      <c r="M942"/>
    </row>
    <row r="943" spans="6:13" ht="19.5" customHeight="1">
      <c r="F943" s="7"/>
      <c r="K943" s="4"/>
      <c r="L943" s="5"/>
      <c r="M943"/>
    </row>
    <row r="944" spans="6:13" ht="19.5" customHeight="1">
      <c r="F944" s="7"/>
      <c r="K944" s="4"/>
      <c r="L944" s="5"/>
      <c r="M944"/>
    </row>
    <row r="945" spans="6:13" ht="19.5" customHeight="1">
      <c r="F945" s="7"/>
      <c r="K945" s="4"/>
      <c r="L945" s="5"/>
      <c r="M945"/>
    </row>
    <row r="946" spans="6:13" ht="19.5" customHeight="1">
      <c r="F946" s="7"/>
      <c r="K946" s="4"/>
      <c r="L946" s="5"/>
      <c r="M946"/>
    </row>
    <row r="947" spans="6:13" ht="19.5" customHeight="1">
      <c r="F947" s="7"/>
      <c r="K947" s="4"/>
      <c r="L947" s="5"/>
      <c r="M947"/>
    </row>
    <row r="948" spans="6:13" ht="19.5" customHeight="1">
      <c r="F948" s="7"/>
      <c r="K948" s="4"/>
      <c r="L948" s="5"/>
      <c r="M948"/>
    </row>
    <row r="949" spans="6:13" ht="19.5" customHeight="1">
      <c r="F949" s="7"/>
      <c r="K949" s="4"/>
      <c r="L949" s="5"/>
      <c r="M949"/>
    </row>
    <row r="950" spans="6:13" ht="19.5" customHeight="1">
      <c r="F950" s="7"/>
      <c r="K950" s="4"/>
      <c r="L950" s="5"/>
      <c r="M950"/>
    </row>
    <row r="951" spans="6:13" ht="19.5" customHeight="1">
      <c r="F951" s="7"/>
      <c r="K951" s="4"/>
      <c r="L951" s="5"/>
      <c r="M951"/>
    </row>
    <row r="952" spans="6:13" ht="19.5" customHeight="1">
      <c r="F952" s="7"/>
      <c r="K952" s="4"/>
      <c r="L952" s="5"/>
      <c r="M952"/>
    </row>
    <row r="953" spans="6:13" ht="19.5" customHeight="1">
      <c r="F953" s="7"/>
      <c r="K953" s="4"/>
      <c r="L953" s="5"/>
      <c r="M953"/>
    </row>
    <row r="954" spans="6:13" ht="19.5" customHeight="1">
      <c r="F954" s="7"/>
      <c r="K954" s="4"/>
      <c r="L954" s="5"/>
      <c r="M954"/>
    </row>
    <row r="955" spans="6:13" ht="19.5" customHeight="1">
      <c r="F955" s="7"/>
      <c r="K955" s="4"/>
      <c r="L955" s="5"/>
      <c r="M955"/>
    </row>
    <row r="956" spans="6:13" ht="19.5" customHeight="1">
      <c r="F956" s="7"/>
      <c r="K956" s="4"/>
      <c r="L956" s="5"/>
      <c r="M956"/>
    </row>
    <row r="957" spans="6:13" ht="19.5" customHeight="1">
      <c r="F957" s="7"/>
      <c r="K957" s="4"/>
      <c r="L957" s="5"/>
      <c r="M957"/>
    </row>
    <row r="958" spans="6:13" ht="19.5" customHeight="1">
      <c r="F958" s="7"/>
      <c r="K958" s="4"/>
      <c r="L958" s="5"/>
      <c r="M958"/>
    </row>
    <row r="959" spans="6:13" ht="19.5" customHeight="1">
      <c r="F959" s="7"/>
      <c r="K959" s="4"/>
      <c r="L959" s="5"/>
      <c r="M959"/>
    </row>
    <row r="960" spans="6:13" ht="19.5" customHeight="1">
      <c r="F960" s="7"/>
      <c r="K960" s="4"/>
      <c r="L960" s="5"/>
      <c r="M960"/>
    </row>
    <row r="961" spans="6:13" ht="19.5" customHeight="1">
      <c r="F961" s="7"/>
      <c r="K961" s="4"/>
      <c r="L961" s="5"/>
      <c r="M961"/>
    </row>
    <row r="962" spans="6:13" ht="19.5" customHeight="1">
      <c r="F962" s="7"/>
      <c r="K962" s="4"/>
      <c r="L962" s="5"/>
      <c r="M962"/>
    </row>
    <row r="963" spans="6:13" ht="19.5" customHeight="1">
      <c r="F963" s="7"/>
      <c r="K963" s="4"/>
      <c r="L963" s="5"/>
      <c r="M963"/>
    </row>
    <row r="964" spans="6:13" ht="19.5" customHeight="1">
      <c r="F964" s="7"/>
      <c r="K964" s="4"/>
      <c r="L964" s="5"/>
      <c r="M964"/>
    </row>
    <row r="965" spans="6:13" ht="19.5" customHeight="1">
      <c r="F965" s="7"/>
      <c r="K965" s="4"/>
      <c r="L965" s="5"/>
      <c r="M965"/>
    </row>
    <row r="966" spans="6:13" ht="19.5" customHeight="1">
      <c r="F966" s="7"/>
      <c r="K966" s="4"/>
      <c r="L966" s="5"/>
      <c r="M966"/>
    </row>
    <row r="967" spans="6:13" ht="19.5" customHeight="1">
      <c r="F967" s="7"/>
      <c r="K967" s="4"/>
      <c r="L967" s="5"/>
      <c r="M967"/>
    </row>
    <row r="968" spans="6:13" ht="19.5" customHeight="1">
      <c r="F968" s="7"/>
      <c r="K968" s="4"/>
      <c r="L968" s="5"/>
      <c r="M968"/>
    </row>
    <row r="969" spans="6:13" ht="19.5" customHeight="1">
      <c r="F969" s="7"/>
      <c r="K969" s="4"/>
      <c r="L969" s="5"/>
      <c r="M969"/>
    </row>
    <row r="970" spans="6:13" ht="19.5" customHeight="1">
      <c r="F970" s="7"/>
      <c r="K970" s="4"/>
      <c r="L970" s="5"/>
      <c r="M970"/>
    </row>
    <row r="971" spans="6:13" ht="19.5" customHeight="1">
      <c r="F971" s="7"/>
      <c r="K971" s="4"/>
      <c r="L971" s="5"/>
      <c r="M971"/>
    </row>
    <row r="972" spans="6:13" ht="19.5" customHeight="1">
      <c r="F972" s="7"/>
      <c r="K972" s="4"/>
      <c r="L972" s="5"/>
      <c r="M972"/>
    </row>
    <row r="973" spans="6:13" ht="19.5" customHeight="1">
      <c r="F973" s="7"/>
      <c r="K973" s="4"/>
      <c r="L973" s="5"/>
      <c r="M973"/>
    </row>
    <row r="974" spans="6:13" ht="19.5" customHeight="1">
      <c r="F974" s="7"/>
      <c r="K974" s="4"/>
      <c r="L974" s="5"/>
      <c r="M974"/>
    </row>
    <row r="975" spans="6:13" ht="19.5" customHeight="1">
      <c r="F975" s="7"/>
      <c r="K975" s="4"/>
      <c r="L975" s="5"/>
      <c r="M975"/>
    </row>
    <row r="976" spans="6:13" ht="19.5" customHeight="1">
      <c r="F976" s="7"/>
      <c r="K976" s="4"/>
      <c r="L976" s="5"/>
      <c r="M976"/>
    </row>
    <row r="977" spans="6:13" ht="19.5" customHeight="1">
      <c r="F977" s="7"/>
      <c r="K977" s="4"/>
      <c r="L977" s="5"/>
      <c r="M977"/>
    </row>
    <row r="978" spans="6:13" ht="19.5" customHeight="1">
      <c r="F978" s="7"/>
      <c r="K978" s="4"/>
      <c r="L978" s="5"/>
      <c r="M978"/>
    </row>
    <row r="979" spans="6:13" ht="19.5" customHeight="1">
      <c r="F979" s="7"/>
      <c r="K979" s="4"/>
      <c r="L979" s="5"/>
      <c r="M979"/>
    </row>
    <row r="980" spans="6:13" ht="19.5" customHeight="1">
      <c r="F980" s="7"/>
      <c r="K980" s="4"/>
      <c r="L980" s="5"/>
      <c r="M980"/>
    </row>
    <row r="981" spans="6:13" ht="19.5" customHeight="1">
      <c r="F981" s="7"/>
      <c r="K981" s="4"/>
      <c r="L981" s="5"/>
      <c r="M981"/>
    </row>
    <row r="982" spans="6:13" ht="19.5" customHeight="1">
      <c r="F982" s="7"/>
      <c r="K982" s="4"/>
      <c r="L982" s="5"/>
      <c r="M982"/>
    </row>
    <row r="983" spans="6:13" ht="19.5" customHeight="1">
      <c r="F983" s="7"/>
      <c r="K983" s="4"/>
      <c r="L983" s="5"/>
      <c r="M983"/>
    </row>
    <row r="984" spans="6:13" ht="19.5" customHeight="1">
      <c r="F984" s="7"/>
      <c r="K984" s="4"/>
      <c r="L984" s="5"/>
      <c r="M984"/>
    </row>
    <row r="985" spans="6:13" ht="19.5" customHeight="1">
      <c r="F985" s="7"/>
      <c r="K985" s="4"/>
      <c r="L985" s="5"/>
      <c r="M985"/>
    </row>
    <row r="986" spans="6:13" ht="19.5" customHeight="1">
      <c r="F986" s="7"/>
      <c r="K986" s="4"/>
      <c r="L986" s="5"/>
      <c r="M986"/>
    </row>
    <row r="987" spans="6:13" ht="19.5" customHeight="1">
      <c r="F987" s="7"/>
      <c r="K987" s="4"/>
      <c r="L987" s="5"/>
      <c r="M987"/>
    </row>
    <row r="988" spans="6:13" ht="19.5" customHeight="1">
      <c r="F988" s="7"/>
      <c r="K988" s="4"/>
      <c r="L988" s="5"/>
      <c r="M988"/>
    </row>
    <row r="989" spans="6:13" ht="19.5" customHeight="1">
      <c r="F989" s="7"/>
      <c r="K989" s="4"/>
      <c r="L989" s="5"/>
      <c r="M989"/>
    </row>
    <row r="990" spans="6:13" ht="19.5" customHeight="1">
      <c r="F990" s="7"/>
      <c r="K990" s="4"/>
      <c r="L990" s="5"/>
      <c r="M990"/>
    </row>
    <row r="991" spans="6:13" ht="19.5" customHeight="1">
      <c r="F991" s="7"/>
      <c r="K991" s="4"/>
      <c r="L991" s="5"/>
      <c r="M991"/>
    </row>
    <row r="992" spans="6:13" ht="19.5" customHeight="1">
      <c r="F992" s="7"/>
      <c r="K992" s="4"/>
      <c r="L992" s="5"/>
      <c r="M992"/>
    </row>
    <row r="993" spans="6:13" ht="19.5" customHeight="1">
      <c r="F993" s="7"/>
      <c r="K993" s="4"/>
      <c r="L993" s="5"/>
      <c r="M993"/>
    </row>
    <row r="994" spans="6:13" ht="19.5" customHeight="1">
      <c r="F994" s="7"/>
      <c r="K994" s="4"/>
      <c r="L994" s="5"/>
      <c r="M994"/>
    </row>
    <row r="995" spans="6:13" ht="19.5" customHeight="1">
      <c r="F995" s="7"/>
      <c r="K995" s="4"/>
      <c r="L995" s="5"/>
      <c r="M995"/>
    </row>
    <row r="996" spans="6:13" ht="19.5" customHeight="1">
      <c r="F996" s="7"/>
      <c r="K996" s="4"/>
      <c r="L996" s="5"/>
      <c r="M996"/>
    </row>
    <row r="997" spans="6:13" ht="19.5" customHeight="1">
      <c r="F997" s="7"/>
      <c r="K997" s="4"/>
      <c r="L997" s="5"/>
      <c r="M997"/>
    </row>
    <row r="998" spans="6:13" ht="19.5" customHeight="1">
      <c r="F998" s="7"/>
      <c r="K998" s="4"/>
      <c r="L998" s="5"/>
      <c r="M998"/>
    </row>
    <row r="999" spans="6:13" ht="19.5" customHeight="1">
      <c r="F999" s="7"/>
      <c r="K999" s="4"/>
      <c r="L999" s="5"/>
      <c r="M999"/>
    </row>
    <row r="1000" spans="6:13" ht="19.5" customHeight="1">
      <c r="F1000" s="7"/>
      <c r="K1000" s="4"/>
      <c r="L1000" s="5"/>
      <c r="M1000"/>
    </row>
    <row r="1001" spans="6:13" ht="19.5" customHeight="1">
      <c r="F1001" s="7"/>
      <c r="K1001" s="4"/>
      <c r="L1001" s="5"/>
      <c r="M1001"/>
    </row>
    <row r="1002" spans="6:13" ht="19.5" customHeight="1">
      <c r="F1002" s="7"/>
      <c r="K1002" s="4"/>
      <c r="L1002" s="5"/>
      <c r="M1002"/>
    </row>
    <row r="1003" spans="6:13" ht="19.5" customHeight="1">
      <c r="F1003" s="7"/>
      <c r="K1003" s="4"/>
      <c r="L1003" s="5"/>
      <c r="M1003"/>
    </row>
    <row r="1004" spans="6:13" ht="19.5" customHeight="1">
      <c r="F1004" s="7"/>
      <c r="K1004" s="4"/>
      <c r="L1004" s="5"/>
      <c r="M1004"/>
    </row>
    <row r="1005" spans="6:13" ht="19.5" customHeight="1">
      <c r="F1005" s="7"/>
      <c r="K1005" s="4"/>
      <c r="L1005" s="5"/>
      <c r="M1005"/>
    </row>
    <row r="1006" spans="6:13" ht="19.5" customHeight="1">
      <c r="F1006" s="7"/>
      <c r="K1006" s="4"/>
      <c r="L1006" s="5"/>
      <c r="M1006"/>
    </row>
    <row r="1007" spans="6:13" ht="19.5" customHeight="1">
      <c r="F1007" s="7"/>
      <c r="K1007" s="4"/>
      <c r="L1007" s="5"/>
      <c r="M1007"/>
    </row>
    <row r="1008" spans="6:13" ht="19.5" customHeight="1">
      <c r="F1008" s="7"/>
      <c r="K1008" s="4"/>
      <c r="L1008" s="5"/>
      <c r="M1008"/>
    </row>
    <row r="1009" spans="6:13" ht="19.5" customHeight="1">
      <c r="F1009" s="7"/>
      <c r="K1009" s="4"/>
      <c r="L1009" s="5"/>
      <c r="M1009"/>
    </row>
    <row r="1010" spans="6:13" ht="19.5" customHeight="1">
      <c r="F1010" s="7"/>
      <c r="K1010" s="4"/>
      <c r="L1010" s="5"/>
      <c r="M1010"/>
    </row>
    <row r="1011" spans="6:13" ht="19.5" customHeight="1">
      <c r="F1011" s="7"/>
      <c r="K1011" s="4"/>
      <c r="L1011" s="5"/>
      <c r="M1011"/>
    </row>
    <row r="1012" spans="6:13" ht="19.5" customHeight="1">
      <c r="F1012" s="7"/>
      <c r="K1012" s="4"/>
      <c r="L1012" s="5"/>
      <c r="M1012"/>
    </row>
    <row r="1013" spans="6:13" ht="19.5" customHeight="1">
      <c r="F1013" s="7"/>
      <c r="K1013" s="4"/>
      <c r="L1013" s="5"/>
      <c r="M1013"/>
    </row>
    <row r="1014" spans="6:13" ht="19.5" customHeight="1">
      <c r="F1014" s="7"/>
      <c r="K1014" s="4"/>
      <c r="L1014" s="5"/>
      <c r="M1014"/>
    </row>
    <row r="1015" spans="6:13" ht="19.5" customHeight="1">
      <c r="F1015" s="7"/>
      <c r="K1015" s="4"/>
      <c r="L1015" s="5"/>
      <c r="M1015"/>
    </row>
    <row r="1016" spans="6:13" ht="19.5" customHeight="1">
      <c r="F1016" s="7"/>
      <c r="K1016" s="4"/>
      <c r="L1016" s="5"/>
      <c r="M1016"/>
    </row>
    <row r="1017" spans="6:13" ht="19.5" customHeight="1">
      <c r="F1017" s="7"/>
      <c r="K1017" s="4"/>
      <c r="L1017" s="5"/>
      <c r="M1017"/>
    </row>
    <row r="1018" spans="6:13" ht="19.5" customHeight="1">
      <c r="F1018" s="7"/>
      <c r="K1018" s="4"/>
      <c r="L1018" s="5"/>
      <c r="M1018"/>
    </row>
    <row r="1019" spans="6:13" ht="19.5" customHeight="1">
      <c r="F1019" s="7"/>
      <c r="K1019" s="4"/>
      <c r="L1019" s="5"/>
      <c r="M1019"/>
    </row>
    <row r="1020" spans="6:13" ht="19.5" customHeight="1">
      <c r="F1020" s="7"/>
      <c r="K1020" s="4"/>
      <c r="L1020" s="5"/>
      <c r="M1020"/>
    </row>
    <row r="1021" spans="6:13" ht="19.5" customHeight="1">
      <c r="F1021" s="7"/>
      <c r="K1021" s="4"/>
      <c r="L1021" s="5"/>
      <c r="M1021"/>
    </row>
    <row r="1022" spans="6:13" ht="19.5" customHeight="1">
      <c r="F1022" s="7"/>
      <c r="K1022" s="4"/>
      <c r="L1022" s="5"/>
      <c r="M1022"/>
    </row>
    <row r="1023" spans="6:13" ht="19.5" customHeight="1">
      <c r="F1023" s="7"/>
      <c r="K1023" s="4"/>
      <c r="L1023" s="5"/>
      <c r="M1023"/>
    </row>
    <row r="1024" spans="6:13" ht="19.5" customHeight="1">
      <c r="F1024" s="7"/>
      <c r="K1024" s="4"/>
      <c r="L1024" s="5"/>
      <c r="M1024"/>
    </row>
    <row r="1025" spans="6:13" ht="19.5" customHeight="1">
      <c r="F1025" s="7"/>
      <c r="K1025" s="4"/>
      <c r="L1025" s="5"/>
      <c r="M1025"/>
    </row>
    <row r="1026" spans="6:13" ht="19.5" customHeight="1">
      <c r="F1026" s="7"/>
      <c r="K1026" s="4"/>
      <c r="L1026" s="5"/>
      <c r="M1026"/>
    </row>
    <row r="1027" spans="6:13" ht="19.5" customHeight="1">
      <c r="F1027" s="7"/>
      <c r="K1027" s="4"/>
      <c r="L1027" s="5"/>
      <c r="M1027"/>
    </row>
    <row r="1028" spans="6:13" ht="19.5" customHeight="1">
      <c r="F1028" s="7"/>
      <c r="K1028" s="4"/>
      <c r="L1028" s="5"/>
      <c r="M1028"/>
    </row>
    <row r="1029" spans="6:13" ht="19.5" customHeight="1">
      <c r="F1029" s="7"/>
      <c r="K1029" s="4"/>
      <c r="L1029" s="5"/>
      <c r="M1029"/>
    </row>
    <row r="1030" spans="6:13" ht="19.5" customHeight="1">
      <c r="F1030" s="7"/>
      <c r="K1030" s="4"/>
      <c r="L1030" s="5"/>
      <c r="M1030"/>
    </row>
    <row r="1031" spans="6:13" ht="19.5" customHeight="1">
      <c r="F1031" s="7"/>
      <c r="K1031" s="4"/>
      <c r="L1031" s="5"/>
      <c r="M1031"/>
    </row>
    <row r="1032" spans="6:13" ht="19.5" customHeight="1">
      <c r="F1032" s="7"/>
      <c r="K1032" s="4"/>
      <c r="L1032" s="5"/>
      <c r="M1032"/>
    </row>
    <row r="1033" spans="6:13" ht="19.5" customHeight="1">
      <c r="F1033" s="7"/>
      <c r="K1033" s="4"/>
      <c r="L1033" s="5"/>
      <c r="M1033"/>
    </row>
    <row r="1034" spans="6:13" ht="19.5" customHeight="1">
      <c r="F1034" s="7"/>
      <c r="K1034" s="4"/>
      <c r="L1034" s="5"/>
      <c r="M1034"/>
    </row>
    <row r="1035" spans="6:13" ht="19.5" customHeight="1">
      <c r="F1035" s="7"/>
      <c r="K1035" s="4"/>
      <c r="L1035" s="5"/>
      <c r="M1035"/>
    </row>
    <row r="1036" spans="6:13" ht="19.5" customHeight="1">
      <c r="F1036" s="7"/>
      <c r="K1036" s="4"/>
      <c r="L1036" s="5"/>
      <c r="M1036"/>
    </row>
    <row r="1037" spans="6:13" ht="19.5" customHeight="1">
      <c r="F1037" s="7"/>
      <c r="K1037" s="4"/>
      <c r="L1037" s="5"/>
      <c r="M1037"/>
    </row>
    <row r="1038" spans="6:13" ht="19.5" customHeight="1">
      <c r="F1038" s="7"/>
      <c r="K1038" s="4"/>
      <c r="L1038" s="5"/>
      <c r="M1038"/>
    </row>
    <row r="1039" spans="6:13" ht="19.5" customHeight="1">
      <c r="F1039" s="7"/>
      <c r="K1039" s="4"/>
      <c r="L1039" s="5"/>
      <c r="M1039"/>
    </row>
    <row r="1040" spans="6:13" ht="19.5" customHeight="1">
      <c r="F1040" s="7"/>
      <c r="K1040" s="4"/>
      <c r="L1040" s="5"/>
      <c r="M1040"/>
    </row>
    <row r="1041" spans="6:13" ht="19.5" customHeight="1">
      <c r="F1041" s="7"/>
      <c r="K1041" s="4"/>
      <c r="L1041" s="5"/>
      <c r="M1041"/>
    </row>
    <row r="1042" spans="6:13" ht="19.5" customHeight="1">
      <c r="F1042" s="7"/>
      <c r="K1042" s="4"/>
      <c r="L1042" s="5"/>
      <c r="M1042"/>
    </row>
    <row r="1043" spans="6:13" ht="19.5" customHeight="1">
      <c r="F1043" s="7"/>
      <c r="K1043" s="4"/>
      <c r="L1043" s="5"/>
      <c r="M1043"/>
    </row>
    <row r="1044" spans="6:13" ht="19.5" customHeight="1">
      <c r="F1044" s="7"/>
      <c r="K1044" s="4"/>
      <c r="L1044" s="5"/>
      <c r="M1044"/>
    </row>
    <row r="1045" spans="6:13" ht="19.5" customHeight="1">
      <c r="F1045" s="7"/>
      <c r="K1045" s="4"/>
      <c r="L1045" s="5"/>
      <c r="M1045"/>
    </row>
    <row r="1046" spans="6:13" ht="19.5" customHeight="1">
      <c r="F1046" s="7"/>
      <c r="K1046" s="4"/>
      <c r="L1046" s="5"/>
      <c r="M1046"/>
    </row>
    <row r="1047" spans="6:13" ht="19.5" customHeight="1">
      <c r="F1047" s="7"/>
      <c r="K1047" s="4"/>
      <c r="L1047" s="5"/>
      <c r="M1047"/>
    </row>
    <row r="1048" spans="6:13" ht="19.5" customHeight="1">
      <c r="F1048" s="7"/>
      <c r="K1048" s="4"/>
      <c r="L1048" s="5"/>
      <c r="M1048"/>
    </row>
    <row r="1049" spans="6:13" ht="19.5" customHeight="1">
      <c r="F1049" s="7"/>
      <c r="K1049" s="4"/>
      <c r="L1049" s="5"/>
      <c r="M1049"/>
    </row>
    <row r="1050" spans="6:13" ht="19.5" customHeight="1">
      <c r="F1050" s="7"/>
      <c r="K1050" s="4"/>
      <c r="L1050" s="5"/>
      <c r="M1050"/>
    </row>
    <row r="1051" spans="6:13" ht="19.5" customHeight="1">
      <c r="F1051" s="7"/>
      <c r="K1051" s="4"/>
      <c r="L1051" s="5"/>
      <c r="M1051"/>
    </row>
    <row r="1052" spans="6:13" ht="19.5" customHeight="1">
      <c r="F1052" s="7"/>
      <c r="K1052" s="4"/>
      <c r="L1052" s="5"/>
      <c r="M1052"/>
    </row>
    <row r="1053" spans="6:13" ht="19.5" customHeight="1">
      <c r="F1053" s="7"/>
      <c r="K1053" s="4"/>
      <c r="L1053" s="5"/>
      <c r="M1053"/>
    </row>
    <row r="1054" spans="6:13" ht="19.5" customHeight="1">
      <c r="F1054" s="7"/>
      <c r="K1054" s="4"/>
      <c r="L1054" s="5"/>
      <c r="M1054"/>
    </row>
    <row r="1055" spans="6:13" ht="19.5" customHeight="1">
      <c r="F1055" s="7"/>
      <c r="K1055" s="4"/>
      <c r="L1055" s="5"/>
      <c r="M1055"/>
    </row>
    <row r="1056" spans="6:13" ht="19.5" customHeight="1">
      <c r="F1056" s="7"/>
      <c r="K1056" s="4"/>
      <c r="L1056" s="5"/>
      <c r="M1056"/>
    </row>
    <row r="1057" spans="6:13" ht="19.5" customHeight="1">
      <c r="F1057" s="7"/>
      <c r="K1057" s="4"/>
      <c r="L1057" s="5"/>
      <c r="M1057"/>
    </row>
    <row r="1058" spans="6:13" ht="19.5" customHeight="1">
      <c r="F1058" s="7"/>
      <c r="K1058" s="4"/>
      <c r="L1058" s="5"/>
      <c r="M1058"/>
    </row>
    <row r="1059" spans="6:13" ht="19.5" customHeight="1">
      <c r="F1059" s="7"/>
      <c r="K1059" s="4"/>
      <c r="L1059" s="5"/>
      <c r="M1059"/>
    </row>
    <row r="1060" spans="6:13" ht="19.5" customHeight="1">
      <c r="F1060" s="7"/>
      <c r="K1060" s="4"/>
      <c r="L1060" s="5"/>
      <c r="M1060"/>
    </row>
    <row r="1061" spans="6:13" ht="19.5" customHeight="1">
      <c r="F1061" s="7"/>
      <c r="K1061" s="4"/>
      <c r="L1061" s="5"/>
      <c r="M1061"/>
    </row>
    <row r="1062" spans="6:13" ht="19.5" customHeight="1">
      <c r="F1062" s="7"/>
      <c r="K1062" s="4"/>
      <c r="L1062" s="5"/>
      <c r="M1062"/>
    </row>
    <row r="1063" spans="6:13" ht="19.5" customHeight="1">
      <c r="F1063" s="7"/>
      <c r="K1063" s="4"/>
      <c r="L1063" s="5"/>
      <c r="M1063"/>
    </row>
    <row r="1064" spans="6:13" ht="19.5" customHeight="1">
      <c r="F1064" s="7"/>
      <c r="K1064" s="4"/>
      <c r="L1064" s="5"/>
      <c r="M1064"/>
    </row>
    <row r="1065" spans="6:13" ht="19.5" customHeight="1">
      <c r="F1065" s="7"/>
      <c r="K1065" s="4"/>
      <c r="L1065" s="5"/>
      <c r="M1065"/>
    </row>
    <row r="1066" spans="6:13" ht="19.5" customHeight="1">
      <c r="F1066" s="7"/>
      <c r="K1066" s="4"/>
      <c r="L1066" s="5"/>
      <c r="M1066"/>
    </row>
    <row r="1067" spans="6:13" ht="19.5" customHeight="1">
      <c r="F1067" s="7"/>
      <c r="K1067" s="4"/>
      <c r="L1067" s="5"/>
      <c r="M1067"/>
    </row>
    <row r="1068" spans="6:13" ht="19.5" customHeight="1">
      <c r="F1068" s="7"/>
      <c r="K1068" s="4"/>
      <c r="L1068" s="5"/>
      <c r="M1068"/>
    </row>
    <row r="1069" spans="6:13" ht="19.5" customHeight="1">
      <c r="F1069" s="7"/>
      <c r="K1069" s="4"/>
      <c r="L1069" s="5"/>
      <c r="M1069"/>
    </row>
    <row r="1070" spans="6:13" ht="19.5" customHeight="1">
      <c r="F1070" s="7"/>
      <c r="K1070" s="4"/>
      <c r="L1070" s="5"/>
      <c r="M1070"/>
    </row>
    <row r="1071" spans="6:13" ht="19.5" customHeight="1">
      <c r="F1071" s="7"/>
      <c r="K1071" s="4"/>
      <c r="L1071" s="5"/>
      <c r="M1071"/>
    </row>
    <row r="1072" spans="6:13" ht="19.5" customHeight="1">
      <c r="F1072" s="7"/>
      <c r="K1072" s="4"/>
      <c r="L1072" s="5"/>
      <c r="M1072"/>
    </row>
    <row r="1073" spans="6:13" ht="19.5" customHeight="1">
      <c r="F1073" s="7"/>
      <c r="K1073" s="4"/>
      <c r="L1073" s="5"/>
      <c r="M1073"/>
    </row>
    <row r="1074" spans="6:13" ht="19.5" customHeight="1">
      <c r="F1074" s="7"/>
      <c r="K1074" s="4"/>
      <c r="L1074" s="5"/>
      <c r="M1074"/>
    </row>
    <row r="1075" spans="6:13" ht="19.5" customHeight="1">
      <c r="F1075" s="7"/>
      <c r="K1075" s="4"/>
      <c r="L1075" s="5"/>
      <c r="M1075"/>
    </row>
    <row r="1076" spans="6:13" ht="19.5" customHeight="1">
      <c r="F1076" s="7"/>
      <c r="K1076" s="4"/>
      <c r="L1076" s="5"/>
      <c r="M1076"/>
    </row>
    <row r="1077" spans="6:13" ht="19.5" customHeight="1">
      <c r="F1077" s="7"/>
      <c r="K1077" s="4"/>
      <c r="L1077" s="5"/>
      <c r="M1077"/>
    </row>
    <row r="1078" spans="6:13" ht="19.5" customHeight="1">
      <c r="F1078" s="7"/>
      <c r="K1078" s="4"/>
      <c r="L1078" s="5"/>
      <c r="M1078"/>
    </row>
    <row r="1079" spans="6:13" ht="19.5" customHeight="1">
      <c r="F1079" s="7"/>
      <c r="K1079" s="4"/>
      <c r="L1079" s="5"/>
      <c r="M1079"/>
    </row>
    <row r="1080" spans="6:13" ht="19.5" customHeight="1">
      <c r="F1080" s="7"/>
      <c r="K1080" s="4"/>
      <c r="L1080" s="5"/>
      <c r="M1080"/>
    </row>
    <row r="1081" spans="6:13" ht="19.5" customHeight="1">
      <c r="F1081" s="7"/>
      <c r="K1081" s="4"/>
      <c r="L1081" s="5"/>
      <c r="M1081"/>
    </row>
    <row r="1082" spans="6:13" ht="19.5" customHeight="1">
      <c r="F1082" s="7"/>
      <c r="K1082" s="4"/>
      <c r="L1082" s="5"/>
      <c r="M1082"/>
    </row>
    <row r="1083" spans="6:13" ht="19.5" customHeight="1">
      <c r="F1083" s="7"/>
      <c r="K1083" s="4"/>
      <c r="L1083" s="5"/>
      <c r="M1083"/>
    </row>
    <row r="1084" spans="6:13" ht="19.5" customHeight="1">
      <c r="F1084" s="7"/>
      <c r="K1084" s="4"/>
      <c r="L1084" s="5"/>
      <c r="M1084"/>
    </row>
    <row r="1085" spans="6:13" ht="19.5" customHeight="1">
      <c r="F1085" s="7"/>
      <c r="K1085" s="4"/>
      <c r="L1085" s="5"/>
      <c r="M1085"/>
    </row>
    <row r="1086" spans="6:13" ht="19.5" customHeight="1">
      <c r="F1086" s="7"/>
      <c r="K1086" s="4"/>
      <c r="L1086" s="5"/>
      <c r="M1086"/>
    </row>
    <row r="1087" spans="6:13" ht="19.5" customHeight="1">
      <c r="F1087" s="7"/>
      <c r="K1087" s="4"/>
      <c r="L1087" s="5"/>
      <c r="M1087"/>
    </row>
    <row r="1088" spans="6:13" ht="19.5" customHeight="1">
      <c r="F1088" s="7"/>
      <c r="K1088" s="4"/>
      <c r="L1088" s="5"/>
      <c r="M1088"/>
    </row>
    <row r="1089" spans="6:13" ht="19.5" customHeight="1">
      <c r="F1089" s="7"/>
      <c r="K1089" s="4"/>
      <c r="L1089" s="5"/>
      <c r="M1089"/>
    </row>
    <row r="1090" spans="6:13" ht="19.5" customHeight="1">
      <c r="F1090" s="7"/>
      <c r="K1090" s="4"/>
      <c r="L1090" s="5"/>
      <c r="M1090"/>
    </row>
    <row r="1091" spans="6:13" ht="19.5" customHeight="1">
      <c r="F1091" s="7"/>
      <c r="K1091" s="4"/>
      <c r="L1091" s="5"/>
      <c r="M1091"/>
    </row>
    <row r="1092" spans="6:13" ht="19.5" customHeight="1">
      <c r="F1092" s="7"/>
      <c r="K1092" s="4"/>
      <c r="L1092" s="5"/>
      <c r="M1092"/>
    </row>
    <row r="1093" spans="6:13" ht="19.5" customHeight="1">
      <c r="F1093" s="7"/>
      <c r="K1093" s="4"/>
      <c r="L1093" s="5"/>
      <c r="M1093"/>
    </row>
    <row r="1094" spans="6:13" ht="19.5" customHeight="1">
      <c r="F1094" s="7"/>
      <c r="K1094" s="4"/>
      <c r="L1094" s="5"/>
      <c r="M1094"/>
    </row>
    <row r="1095" spans="6:13" ht="19.5" customHeight="1">
      <c r="F1095" s="7"/>
      <c r="K1095" s="4"/>
      <c r="L1095" s="5"/>
      <c r="M1095"/>
    </row>
    <row r="1096" spans="6:13" ht="19.5" customHeight="1">
      <c r="F1096" s="7"/>
      <c r="K1096" s="4"/>
      <c r="L1096" s="5"/>
      <c r="M1096"/>
    </row>
    <row r="1097" spans="6:13" ht="19.5" customHeight="1">
      <c r="F1097" s="7"/>
      <c r="K1097" s="4"/>
      <c r="L1097" s="5"/>
      <c r="M1097"/>
    </row>
    <row r="1098" spans="6:13" ht="19.5" customHeight="1">
      <c r="F1098" s="7"/>
      <c r="K1098" s="4"/>
      <c r="L1098" s="5"/>
      <c r="M1098"/>
    </row>
    <row r="1099" spans="6:13" ht="19.5" customHeight="1">
      <c r="F1099" s="7"/>
      <c r="K1099" s="4"/>
      <c r="L1099" s="5"/>
      <c r="M1099"/>
    </row>
    <row r="1100" spans="6:13" ht="19.5" customHeight="1">
      <c r="F1100" s="7"/>
      <c r="K1100" s="4"/>
      <c r="L1100" s="5"/>
      <c r="M1100"/>
    </row>
    <row r="1101" spans="6:13" ht="19.5" customHeight="1">
      <c r="F1101" s="7"/>
      <c r="K1101" s="4"/>
      <c r="L1101" s="5"/>
      <c r="M1101"/>
    </row>
    <row r="1102" spans="6:13" ht="19.5" customHeight="1">
      <c r="F1102" s="7"/>
      <c r="K1102" s="4"/>
      <c r="L1102" s="5"/>
      <c r="M1102"/>
    </row>
    <row r="1103" spans="6:13" ht="19.5" customHeight="1">
      <c r="F1103" s="7"/>
      <c r="K1103" s="4"/>
      <c r="L1103" s="5"/>
      <c r="M1103"/>
    </row>
    <row r="1104" spans="6:13" ht="19.5" customHeight="1">
      <c r="F1104" s="7"/>
      <c r="K1104" s="4"/>
      <c r="L1104" s="5"/>
      <c r="M1104"/>
    </row>
    <row r="1105" spans="6:13" ht="19.5" customHeight="1">
      <c r="F1105" s="7"/>
      <c r="K1105" s="4"/>
      <c r="L1105" s="5"/>
      <c r="M1105"/>
    </row>
    <row r="1106" spans="6:13" ht="19.5" customHeight="1">
      <c r="F1106" s="7"/>
      <c r="K1106" s="4"/>
      <c r="L1106" s="5"/>
      <c r="M1106"/>
    </row>
    <row r="1107" spans="6:13" ht="19.5" customHeight="1">
      <c r="F1107" s="7"/>
      <c r="K1107" s="4"/>
      <c r="L1107" s="5"/>
      <c r="M1107"/>
    </row>
    <row r="1108" spans="6:13" ht="19.5" customHeight="1">
      <c r="F1108" s="7"/>
      <c r="K1108" s="4"/>
      <c r="L1108" s="5"/>
      <c r="M1108"/>
    </row>
    <row r="1109" spans="6:13" ht="19.5" customHeight="1">
      <c r="F1109" s="7"/>
      <c r="K1109" s="4"/>
      <c r="L1109" s="5"/>
      <c r="M1109"/>
    </row>
    <row r="1110" spans="6:13" ht="19.5" customHeight="1">
      <c r="F1110" s="7"/>
      <c r="K1110" s="4"/>
      <c r="L1110" s="5"/>
      <c r="M1110"/>
    </row>
    <row r="1111" spans="6:13" ht="19.5" customHeight="1">
      <c r="F1111" s="7"/>
      <c r="K1111" s="4"/>
      <c r="L1111" s="5"/>
      <c r="M1111"/>
    </row>
    <row r="1112" spans="6:13" ht="19.5" customHeight="1">
      <c r="F1112" s="7"/>
      <c r="K1112" s="4"/>
      <c r="L1112" s="5"/>
      <c r="M1112"/>
    </row>
    <row r="1113" spans="6:13" ht="19.5" customHeight="1">
      <c r="F1113" s="7"/>
      <c r="K1113" s="4"/>
      <c r="L1113" s="5"/>
      <c r="M1113"/>
    </row>
    <row r="1114" spans="6:13" ht="19.5" customHeight="1">
      <c r="F1114" s="7"/>
      <c r="K1114" s="4"/>
      <c r="L1114" s="5"/>
      <c r="M1114"/>
    </row>
    <row r="1115" spans="6:13" ht="19.5" customHeight="1">
      <c r="F1115" s="7"/>
      <c r="K1115" s="4"/>
      <c r="L1115" s="5"/>
      <c r="M1115"/>
    </row>
    <row r="1116" spans="6:13" ht="19.5" customHeight="1">
      <c r="F1116" s="7"/>
      <c r="K1116" s="4"/>
      <c r="L1116" s="5"/>
      <c r="M1116"/>
    </row>
    <row r="1117" spans="6:13" ht="19.5" customHeight="1">
      <c r="F1117" s="7"/>
      <c r="K1117" s="4"/>
      <c r="L1117" s="5"/>
      <c r="M1117"/>
    </row>
    <row r="1118" spans="6:13" ht="19.5" customHeight="1">
      <c r="F1118" s="7"/>
      <c r="K1118" s="4"/>
      <c r="L1118" s="5"/>
      <c r="M1118"/>
    </row>
    <row r="1119" spans="6:13" ht="19.5" customHeight="1">
      <c r="F1119" s="7"/>
      <c r="K1119" s="4"/>
      <c r="L1119" s="5"/>
      <c r="M1119"/>
    </row>
    <row r="1120" spans="6:13" ht="19.5" customHeight="1">
      <c r="F1120" s="7"/>
      <c r="K1120" s="4"/>
      <c r="L1120" s="5"/>
      <c r="M1120"/>
    </row>
    <row r="1121" spans="6:13" ht="19.5" customHeight="1">
      <c r="F1121" s="7"/>
      <c r="K1121" s="4"/>
      <c r="L1121" s="5"/>
      <c r="M1121"/>
    </row>
    <row r="1122" spans="6:13" ht="19.5" customHeight="1">
      <c r="F1122" s="7"/>
      <c r="K1122" s="4"/>
      <c r="L1122" s="5"/>
      <c r="M1122"/>
    </row>
    <row r="1123" spans="6:13" ht="19.5" customHeight="1">
      <c r="F1123" s="7"/>
      <c r="K1123" s="4"/>
      <c r="L1123" s="5"/>
      <c r="M1123"/>
    </row>
    <row r="1124" spans="6:13" ht="19.5" customHeight="1">
      <c r="F1124" s="7"/>
      <c r="K1124" s="4"/>
      <c r="L1124" s="5"/>
      <c r="M1124"/>
    </row>
    <row r="1125" spans="6:13" ht="19.5" customHeight="1">
      <c r="F1125" s="7"/>
      <c r="K1125" s="4"/>
      <c r="L1125" s="5"/>
      <c r="M1125"/>
    </row>
    <row r="1126" spans="6:13" ht="19.5" customHeight="1">
      <c r="F1126" s="7"/>
      <c r="K1126" s="4"/>
      <c r="L1126" s="5"/>
      <c r="M1126"/>
    </row>
    <row r="1127" spans="6:13" ht="19.5" customHeight="1">
      <c r="F1127" s="7"/>
      <c r="K1127" s="4"/>
      <c r="L1127" s="5"/>
      <c r="M1127"/>
    </row>
    <row r="1128" spans="6:13" ht="19.5" customHeight="1">
      <c r="F1128" s="7"/>
      <c r="K1128" s="4"/>
      <c r="L1128" s="5"/>
      <c r="M1128"/>
    </row>
    <row r="1129" spans="6:13" ht="19.5" customHeight="1">
      <c r="F1129" s="7"/>
      <c r="K1129" s="4"/>
      <c r="L1129" s="5"/>
      <c r="M1129"/>
    </row>
    <row r="1130" spans="6:13" ht="19.5" customHeight="1">
      <c r="F1130" s="7"/>
      <c r="K1130" s="4"/>
      <c r="L1130" s="5"/>
      <c r="M1130"/>
    </row>
    <row r="1131" spans="6:13" ht="19.5" customHeight="1">
      <c r="F1131" s="7"/>
      <c r="K1131" s="4"/>
      <c r="L1131" s="5"/>
      <c r="M1131"/>
    </row>
    <row r="1132" spans="6:13" ht="19.5" customHeight="1">
      <c r="F1132" s="7"/>
      <c r="K1132" s="4"/>
      <c r="L1132" s="5"/>
      <c r="M1132"/>
    </row>
    <row r="1133" spans="6:13" ht="19.5" customHeight="1">
      <c r="F1133" s="7"/>
      <c r="K1133" s="4"/>
      <c r="L1133" s="5"/>
      <c r="M1133"/>
    </row>
    <row r="1134" spans="6:13" ht="19.5" customHeight="1">
      <c r="F1134" s="7"/>
      <c r="K1134" s="4"/>
      <c r="L1134" s="5"/>
      <c r="M1134"/>
    </row>
    <row r="1135" spans="6:13" ht="19.5" customHeight="1">
      <c r="F1135" s="7"/>
      <c r="K1135" s="4"/>
      <c r="L1135" s="5"/>
      <c r="M1135"/>
    </row>
    <row r="1136" spans="6:13" ht="19.5" customHeight="1">
      <c r="F1136" s="7"/>
      <c r="K1136" s="4"/>
      <c r="L1136" s="5"/>
      <c r="M1136"/>
    </row>
    <row r="1137" spans="6:13" ht="19.5" customHeight="1">
      <c r="F1137" s="7"/>
      <c r="K1137" s="4"/>
      <c r="L1137" s="5"/>
      <c r="M1137"/>
    </row>
    <row r="1138" spans="6:13" ht="19.5" customHeight="1">
      <c r="F1138" s="7"/>
      <c r="K1138" s="4"/>
      <c r="L1138" s="5"/>
      <c r="M1138"/>
    </row>
    <row r="1139" spans="6:13" ht="19.5" customHeight="1">
      <c r="F1139" s="7"/>
      <c r="K1139" s="4"/>
      <c r="L1139" s="5"/>
      <c r="M1139"/>
    </row>
    <row r="1140" spans="6:13" ht="19.5" customHeight="1">
      <c r="F1140" s="7"/>
      <c r="K1140" s="4"/>
      <c r="L1140" s="5"/>
      <c r="M1140"/>
    </row>
    <row r="1141" spans="6:13" ht="19.5" customHeight="1">
      <c r="F1141" s="7"/>
      <c r="K1141" s="4"/>
      <c r="L1141" s="5"/>
      <c r="M1141"/>
    </row>
    <row r="1142" spans="6:13" ht="19.5" customHeight="1">
      <c r="F1142" s="7"/>
      <c r="K1142" s="4"/>
      <c r="L1142" s="5"/>
      <c r="M1142"/>
    </row>
    <row r="1143" spans="6:13" ht="19.5" customHeight="1">
      <c r="F1143" s="7"/>
      <c r="K1143" s="4"/>
      <c r="L1143" s="5"/>
      <c r="M1143"/>
    </row>
    <row r="1144" spans="6:13" ht="19.5" customHeight="1">
      <c r="F1144" s="7"/>
      <c r="K1144" s="4"/>
      <c r="L1144" s="5"/>
      <c r="M1144"/>
    </row>
    <row r="1145" spans="6:13" ht="19.5" customHeight="1">
      <c r="F1145" s="7"/>
      <c r="K1145" s="4"/>
      <c r="L1145" s="5"/>
      <c r="M1145"/>
    </row>
    <row r="1146" spans="6:13" ht="19.5" customHeight="1">
      <c r="F1146" s="7"/>
      <c r="K1146" s="4"/>
      <c r="L1146" s="5"/>
      <c r="M1146"/>
    </row>
    <row r="1147" spans="6:13" ht="19.5" customHeight="1">
      <c r="F1147" s="7"/>
      <c r="K1147" s="4"/>
      <c r="L1147" s="5"/>
      <c r="M1147"/>
    </row>
    <row r="1148" spans="6:13" ht="19.5" customHeight="1">
      <c r="F1148" s="7"/>
      <c r="K1148" s="4"/>
      <c r="L1148" s="5"/>
      <c r="M1148"/>
    </row>
    <row r="1149" spans="6:13" ht="19.5" customHeight="1">
      <c r="F1149" s="7"/>
      <c r="K1149" s="4"/>
      <c r="L1149" s="5"/>
      <c r="M1149"/>
    </row>
    <row r="1150" spans="6:13" ht="19.5" customHeight="1">
      <c r="F1150" s="7"/>
      <c r="K1150" s="4"/>
      <c r="L1150" s="5"/>
      <c r="M1150"/>
    </row>
    <row r="1151" spans="6:13" ht="19.5" customHeight="1">
      <c r="F1151" s="7"/>
      <c r="K1151" s="4"/>
      <c r="L1151" s="5"/>
      <c r="M1151"/>
    </row>
    <row r="1152" spans="6:13" ht="19.5" customHeight="1">
      <c r="F1152" s="7"/>
      <c r="K1152" s="4"/>
      <c r="L1152" s="5"/>
      <c r="M1152"/>
    </row>
    <row r="1153" spans="6:13" ht="19.5" customHeight="1">
      <c r="F1153" s="7"/>
      <c r="K1153" s="4"/>
      <c r="L1153" s="5"/>
      <c r="M1153"/>
    </row>
    <row r="1154" spans="6:13" ht="19.5" customHeight="1">
      <c r="F1154" s="7"/>
      <c r="K1154" s="4"/>
      <c r="L1154" s="5"/>
      <c r="M1154"/>
    </row>
    <row r="1155" spans="6:13" ht="19.5" customHeight="1">
      <c r="F1155" s="7"/>
      <c r="K1155" s="4"/>
      <c r="L1155" s="5"/>
      <c r="M1155"/>
    </row>
    <row r="1156" spans="6:13" ht="19.5" customHeight="1">
      <c r="F1156" s="7"/>
      <c r="K1156" s="4"/>
      <c r="L1156" s="5"/>
      <c r="M1156"/>
    </row>
    <row r="1157" spans="6:13" ht="19.5" customHeight="1">
      <c r="F1157" s="7"/>
      <c r="K1157" s="4"/>
      <c r="L1157" s="5"/>
      <c r="M1157"/>
    </row>
    <row r="1158" spans="6:13" ht="19.5" customHeight="1">
      <c r="F1158" s="7"/>
      <c r="K1158" s="4"/>
      <c r="L1158" s="5"/>
      <c r="M1158"/>
    </row>
    <row r="1159" spans="6:13" ht="19.5" customHeight="1">
      <c r="F1159" s="7"/>
      <c r="K1159" s="4"/>
      <c r="L1159" s="5"/>
      <c r="M1159"/>
    </row>
    <row r="1160" spans="6:13" ht="19.5" customHeight="1">
      <c r="F1160" s="7"/>
      <c r="K1160" s="4"/>
      <c r="L1160" s="5"/>
      <c r="M1160"/>
    </row>
    <row r="1161" spans="6:13" ht="19.5" customHeight="1">
      <c r="F1161" s="7"/>
      <c r="K1161" s="4"/>
      <c r="L1161" s="5"/>
      <c r="M1161"/>
    </row>
    <row r="1162" spans="6:13" ht="19.5" customHeight="1">
      <c r="F1162" s="7"/>
      <c r="K1162" s="4"/>
      <c r="L1162" s="5"/>
      <c r="M1162"/>
    </row>
    <row r="1163" spans="6:13" ht="19.5" customHeight="1">
      <c r="F1163" s="7"/>
      <c r="K1163" s="4"/>
      <c r="L1163" s="5"/>
      <c r="M1163"/>
    </row>
    <row r="1164" spans="6:13" ht="19.5" customHeight="1">
      <c r="F1164" s="7"/>
      <c r="K1164" s="4"/>
      <c r="L1164" s="5"/>
      <c r="M1164"/>
    </row>
    <row r="1165" spans="6:13" ht="19.5" customHeight="1">
      <c r="F1165" s="7"/>
      <c r="K1165" s="4"/>
      <c r="L1165" s="5"/>
      <c r="M1165"/>
    </row>
    <row r="1166" spans="6:13" ht="19.5" customHeight="1">
      <c r="F1166" s="7"/>
      <c r="K1166" s="4"/>
      <c r="L1166" s="5"/>
      <c r="M1166"/>
    </row>
    <row r="1167" spans="6:13" ht="19.5" customHeight="1">
      <c r="F1167" s="7"/>
      <c r="K1167" s="4"/>
      <c r="L1167" s="5"/>
      <c r="M1167"/>
    </row>
    <row r="1168" spans="6:13" ht="19.5" customHeight="1">
      <c r="F1168" s="7"/>
      <c r="K1168" s="4"/>
      <c r="L1168" s="5"/>
      <c r="M1168"/>
    </row>
    <row r="1169" spans="6:13" ht="19.5" customHeight="1">
      <c r="F1169" s="7"/>
      <c r="K1169" s="4"/>
      <c r="L1169" s="5"/>
      <c r="M1169"/>
    </row>
    <row r="1170" spans="6:13" ht="19.5" customHeight="1">
      <c r="F1170" s="7"/>
      <c r="K1170" s="4"/>
      <c r="L1170" s="5"/>
      <c r="M1170"/>
    </row>
    <row r="1171" spans="6:13" ht="19.5" customHeight="1">
      <c r="F1171" s="7"/>
      <c r="K1171" s="4"/>
      <c r="L1171" s="5"/>
      <c r="M1171"/>
    </row>
    <row r="1172" spans="6:13" ht="19.5" customHeight="1">
      <c r="F1172" s="7"/>
      <c r="K1172" s="4"/>
      <c r="L1172" s="5"/>
      <c r="M1172"/>
    </row>
    <row r="1173" spans="6:13" ht="19.5" customHeight="1">
      <c r="F1173" s="7"/>
      <c r="K1173" s="4"/>
      <c r="L1173" s="5"/>
      <c r="M1173"/>
    </row>
    <row r="1174" spans="6:13" ht="19.5" customHeight="1">
      <c r="F1174" s="7"/>
      <c r="K1174" s="4"/>
      <c r="L1174" s="5"/>
      <c r="M1174"/>
    </row>
    <row r="1175" spans="6:13" ht="19.5" customHeight="1">
      <c r="F1175" s="7"/>
      <c r="K1175" s="4"/>
      <c r="L1175" s="5"/>
      <c r="M1175"/>
    </row>
    <row r="1176" spans="6:13" ht="19.5" customHeight="1">
      <c r="F1176" s="7"/>
      <c r="K1176" s="4"/>
      <c r="L1176" s="5"/>
      <c r="M1176"/>
    </row>
    <row r="1177" spans="6:13" ht="19.5" customHeight="1">
      <c r="F1177" s="7"/>
      <c r="K1177" s="4"/>
      <c r="L1177" s="5"/>
      <c r="M1177"/>
    </row>
    <row r="1178" spans="6:13" ht="19.5" customHeight="1">
      <c r="F1178" s="7"/>
      <c r="K1178" s="4"/>
      <c r="L1178" s="5"/>
      <c r="M1178"/>
    </row>
    <row r="1179" spans="6:13" ht="19.5" customHeight="1">
      <c r="F1179" s="7"/>
      <c r="K1179" s="4"/>
      <c r="L1179" s="5"/>
      <c r="M1179"/>
    </row>
    <row r="1180" spans="6:13" ht="19.5" customHeight="1">
      <c r="F1180" s="7"/>
      <c r="K1180" s="4"/>
      <c r="L1180" s="5"/>
      <c r="M1180"/>
    </row>
    <row r="1181" spans="6:13" ht="19.5" customHeight="1">
      <c r="F1181" s="7"/>
      <c r="K1181" s="4"/>
      <c r="L1181" s="5"/>
      <c r="M1181"/>
    </row>
    <row r="1182" spans="6:13" ht="19.5" customHeight="1">
      <c r="F1182" s="7"/>
      <c r="K1182" s="4"/>
      <c r="L1182" s="5"/>
      <c r="M1182"/>
    </row>
    <row r="1183" spans="6:13" ht="19.5" customHeight="1">
      <c r="F1183" s="7"/>
      <c r="K1183" s="4"/>
      <c r="L1183" s="5"/>
      <c r="M1183"/>
    </row>
    <row r="1184" spans="6:13" ht="19.5" customHeight="1">
      <c r="F1184" s="7"/>
      <c r="K1184" s="4"/>
      <c r="L1184" s="5"/>
      <c r="M1184"/>
    </row>
    <row r="1185" spans="6:13" ht="19.5" customHeight="1">
      <c r="F1185" s="7"/>
      <c r="K1185" s="4"/>
      <c r="L1185" s="5"/>
      <c r="M1185"/>
    </row>
    <row r="1186" spans="6:13" ht="19.5" customHeight="1">
      <c r="F1186" s="7"/>
      <c r="K1186" s="4"/>
      <c r="L1186" s="5"/>
      <c r="M1186"/>
    </row>
    <row r="1187" spans="6:13" ht="19.5" customHeight="1">
      <c r="F1187" s="7"/>
      <c r="K1187" s="4"/>
      <c r="L1187" s="5"/>
      <c r="M1187"/>
    </row>
    <row r="1188" spans="6:13" ht="19.5" customHeight="1">
      <c r="F1188" s="7"/>
      <c r="K1188" s="4"/>
      <c r="L1188" s="5"/>
      <c r="M1188"/>
    </row>
    <row r="1189" spans="6:13" ht="19.5" customHeight="1">
      <c r="F1189" s="7"/>
      <c r="K1189" s="4"/>
      <c r="L1189" s="5"/>
      <c r="M1189"/>
    </row>
    <row r="1190" spans="6:13" ht="19.5" customHeight="1">
      <c r="F1190" s="7"/>
      <c r="K1190" s="4"/>
      <c r="L1190" s="5"/>
      <c r="M1190"/>
    </row>
    <row r="1191" spans="6:13" ht="19.5" customHeight="1">
      <c r="F1191" s="7"/>
      <c r="K1191" s="4"/>
      <c r="L1191" s="5"/>
      <c r="M1191"/>
    </row>
    <row r="1192" spans="6:13" ht="19.5" customHeight="1">
      <c r="F1192" s="7"/>
      <c r="K1192" s="4"/>
      <c r="L1192" s="5"/>
      <c r="M1192"/>
    </row>
    <row r="1193" spans="6:13" ht="19.5" customHeight="1">
      <c r="F1193" s="7"/>
      <c r="K1193" s="4"/>
      <c r="L1193" s="5"/>
      <c r="M1193"/>
    </row>
    <row r="1194" spans="6:13" ht="19.5" customHeight="1">
      <c r="F1194" s="7"/>
      <c r="K1194" s="4"/>
      <c r="L1194" s="5"/>
      <c r="M1194"/>
    </row>
    <row r="1195" spans="6:13" ht="19.5" customHeight="1">
      <c r="F1195" s="7"/>
      <c r="K1195" s="4"/>
      <c r="L1195" s="5"/>
      <c r="M1195"/>
    </row>
    <row r="1196" spans="6:13" ht="19.5" customHeight="1">
      <c r="F1196" s="7"/>
      <c r="K1196" s="4"/>
      <c r="L1196" s="5"/>
      <c r="M1196"/>
    </row>
    <row r="1197" spans="6:13" ht="19.5" customHeight="1">
      <c r="F1197" s="7"/>
      <c r="K1197" s="4"/>
      <c r="L1197" s="5"/>
      <c r="M1197"/>
    </row>
    <row r="1198" spans="6:13" ht="19.5" customHeight="1">
      <c r="F1198" s="7"/>
      <c r="K1198" s="4"/>
      <c r="L1198" s="5"/>
      <c r="M1198"/>
    </row>
    <row r="1199" spans="6:13" ht="19.5" customHeight="1">
      <c r="F1199" s="7"/>
      <c r="K1199" s="4"/>
      <c r="L1199" s="5"/>
      <c r="M1199"/>
    </row>
    <row r="1200" spans="6:13" ht="19.5" customHeight="1">
      <c r="F1200" s="7"/>
      <c r="K1200" s="4"/>
      <c r="L1200" s="5"/>
      <c r="M1200"/>
    </row>
    <row r="1201" spans="6:13" ht="19.5" customHeight="1">
      <c r="F1201" s="7"/>
      <c r="K1201" s="4"/>
      <c r="L1201" s="5"/>
      <c r="M1201"/>
    </row>
    <row r="1202" spans="6:13" ht="19.5" customHeight="1">
      <c r="F1202" s="7"/>
      <c r="K1202" s="4"/>
      <c r="L1202" s="5"/>
      <c r="M1202"/>
    </row>
    <row r="1203" spans="6:13" ht="19.5" customHeight="1">
      <c r="F1203" s="7"/>
      <c r="K1203" s="4"/>
      <c r="L1203" s="5"/>
      <c r="M1203"/>
    </row>
    <row r="1204" spans="6:13" ht="19.5" customHeight="1">
      <c r="F1204" s="7"/>
      <c r="K1204" s="4"/>
      <c r="L1204" s="5"/>
      <c r="M1204"/>
    </row>
    <row r="1205" spans="6:13" ht="19.5" customHeight="1">
      <c r="F1205" s="7"/>
      <c r="K1205" s="4"/>
      <c r="L1205" s="5"/>
      <c r="M1205"/>
    </row>
    <row r="1206" spans="6:13" ht="19.5" customHeight="1">
      <c r="F1206" s="7"/>
      <c r="K1206" s="4"/>
      <c r="L1206" s="5"/>
      <c r="M1206"/>
    </row>
    <row r="1207" spans="6:13" ht="19.5" customHeight="1">
      <c r="F1207" s="7"/>
      <c r="K1207" s="4"/>
      <c r="L1207" s="5"/>
      <c r="M1207"/>
    </row>
    <row r="1208" spans="6:13" ht="19.5" customHeight="1">
      <c r="F1208" s="7"/>
      <c r="K1208" s="4"/>
      <c r="L1208" s="5"/>
      <c r="M1208"/>
    </row>
    <row r="1209" spans="6:13" ht="19.5" customHeight="1">
      <c r="F1209" s="7"/>
      <c r="K1209" s="4"/>
      <c r="L1209" s="5"/>
      <c r="M1209"/>
    </row>
    <row r="1210" spans="6:13" ht="19.5" customHeight="1">
      <c r="F1210" s="7"/>
      <c r="K1210" s="4"/>
      <c r="L1210" s="5"/>
      <c r="M1210"/>
    </row>
    <row r="1211" spans="6:13" ht="19.5" customHeight="1">
      <c r="F1211" s="7"/>
      <c r="K1211" s="4"/>
      <c r="L1211" s="5"/>
      <c r="M1211"/>
    </row>
    <row r="1212" spans="6:13" ht="19.5" customHeight="1">
      <c r="F1212" s="7"/>
      <c r="K1212" s="4"/>
      <c r="L1212" s="5"/>
      <c r="M1212"/>
    </row>
    <row r="1213" spans="6:13" ht="19.5" customHeight="1">
      <c r="F1213" s="7"/>
      <c r="K1213" s="4"/>
      <c r="L1213" s="5"/>
      <c r="M1213"/>
    </row>
    <row r="1214" spans="6:13" ht="19.5" customHeight="1">
      <c r="F1214" s="7"/>
      <c r="K1214" s="4"/>
      <c r="L1214" s="5"/>
      <c r="M1214"/>
    </row>
    <row r="1215" spans="6:13" ht="19.5" customHeight="1">
      <c r="F1215" s="7"/>
      <c r="K1215" s="4"/>
      <c r="L1215" s="5"/>
      <c r="M1215"/>
    </row>
    <row r="1216" spans="6:13" ht="19.5" customHeight="1">
      <c r="F1216" s="7"/>
      <c r="K1216" s="4"/>
      <c r="L1216" s="5"/>
      <c r="M1216"/>
    </row>
    <row r="1217" spans="6:13" ht="19.5" customHeight="1">
      <c r="F1217" s="7"/>
      <c r="K1217" s="4"/>
      <c r="L1217" s="5"/>
      <c r="M1217"/>
    </row>
    <row r="1218" spans="6:13" ht="19.5" customHeight="1">
      <c r="F1218" s="7"/>
      <c r="K1218" s="4"/>
      <c r="L1218" s="5"/>
      <c r="M1218"/>
    </row>
    <row r="1219" spans="6:13" ht="19.5" customHeight="1">
      <c r="F1219" s="7"/>
      <c r="K1219" s="4"/>
      <c r="L1219" s="5"/>
      <c r="M1219"/>
    </row>
    <row r="1220" spans="6:13" ht="19.5" customHeight="1">
      <c r="F1220" s="7"/>
      <c r="K1220" s="4"/>
      <c r="L1220" s="5"/>
      <c r="M1220"/>
    </row>
    <row r="1221" spans="6:13" ht="19.5" customHeight="1">
      <c r="F1221" s="7"/>
      <c r="K1221" s="4"/>
      <c r="L1221" s="5"/>
      <c r="M1221"/>
    </row>
    <row r="1222" spans="6:13" ht="19.5" customHeight="1">
      <c r="F1222" s="7"/>
      <c r="K1222" s="4"/>
      <c r="L1222" s="5"/>
      <c r="M1222"/>
    </row>
    <row r="1223" spans="6:13" ht="19.5" customHeight="1">
      <c r="F1223" s="7"/>
      <c r="K1223" s="4"/>
      <c r="L1223" s="5"/>
      <c r="M1223"/>
    </row>
    <row r="1224" spans="6:13" ht="19.5" customHeight="1">
      <c r="F1224" s="7"/>
      <c r="K1224" s="4"/>
      <c r="L1224" s="5"/>
      <c r="M1224"/>
    </row>
    <row r="1225" spans="6:13" ht="19.5" customHeight="1">
      <c r="F1225" s="7"/>
      <c r="K1225" s="4"/>
      <c r="L1225" s="5"/>
      <c r="M1225"/>
    </row>
    <row r="1226" spans="6:13" ht="19.5" customHeight="1">
      <c r="F1226" s="7"/>
      <c r="K1226" s="4"/>
      <c r="L1226" s="5"/>
      <c r="M1226"/>
    </row>
    <row r="1227" spans="6:13" ht="19.5" customHeight="1">
      <c r="F1227" s="7"/>
      <c r="K1227" s="4"/>
      <c r="L1227" s="5"/>
      <c r="M1227"/>
    </row>
    <row r="1228" spans="6:13" ht="19.5" customHeight="1">
      <c r="F1228" s="7"/>
      <c r="K1228" s="4"/>
      <c r="L1228" s="5"/>
      <c r="M1228"/>
    </row>
    <row r="1229" spans="6:13" ht="19.5" customHeight="1">
      <c r="F1229" s="7"/>
      <c r="K1229" s="4"/>
      <c r="L1229" s="5"/>
      <c r="M1229"/>
    </row>
    <row r="1230" spans="6:13" ht="19.5" customHeight="1">
      <c r="F1230" s="7"/>
      <c r="K1230" s="4"/>
      <c r="L1230" s="5"/>
      <c r="M1230"/>
    </row>
    <row r="1231" spans="6:13" ht="19.5" customHeight="1">
      <c r="F1231" s="7"/>
      <c r="K1231" s="4"/>
      <c r="L1231" s="5"/>
      <c r="M1231"/>
    </row>
    <row r="1232" spans="6:13" ht="19.5" customHeight="1">
      <c r="F1232" s="7"/>
      <c r="K1232" s="4"/>
      <c r="L1232" s="5"/>
      <c r="M1232"/>
    </row>
    <row r="1233" spans="6:13" ht="19.5" customHeight="1">
      <c r="F1233" s="7"/>
      <c r="K1233" s="4"/>
      <c r="L1233" s="5"/>
      <c r="M1233"/>
    </row>
    <row r="1234" spans="6:13" ht="19.5" customHeight="1">
      <c r="F1234" s="7"/>
      <c r="K1234" s="4"/>
      <c r="L1234" s="5"/>
      <c r="M1234"/>
    </row>
    <row r="1235" spans="6:13" ht="19.5" customHeight="1">
      <c r="F1235" s="7"/>
      <c r="K1235" s="4"/>
      <c r="L1235" s="5"/>
      <c r="M1235"/>
    </row>
    <row r="1236" spans="6:13" ht="19.5" customHeight="1">
      <c r="F1236" s="7"/>
      <c r="K1236" s="4"/>
      <c r="L1236" s="5"/>
      <c r="M1236"/>
    </row>
    <row r="1237" spans="6:13" ht="19.5" customHeight="1">
      <c r="F1237" s="7"/>
      <c r="K1237" s="4"/>
      <c r="L1237" s="5"/>
      <c r="M1237"/>
    </row>
    <row r="1238" spans="6:13" ht="19.5" customHeight="1">
      <c r="F1238" s="7"/>
      <c r="K1238" s="4"/>
      <c r="L1238" s="5"/>
      <c r="M1238"/>
    </row>
    <row r="1239" spans="6:13" ht="19.5" customHeight="1">
      <c r="F1239" s="7"/>
      <c r="K1239" s="4"/>
      <c r="L1239" s="5"/>
      <c r="M1239"/>
    </row>
    <row r="1240" spans="6:13" ht="19.5" customHeight="1">
      <c r="F1240" s="7"/>
      <c r="K1240" s="4"/>
      <c r="L1240" s="5"/>
      <c r="M1240"/>
    </row>
    <row r="1241" spans="6:13" ht="19.5" customHeight="1">
      <c r="F1241" s="7"/>
      <c r="K1241" s="4"/>
      <c r="L1241" s="5"/>
      <c r="M1241"/>
    </row>
    <row r="1242" spans="6:13" ht="19.5" customHeight="1">
      <c r="F1242" s="7"/>
      <c r="K1242" s="4"/>
      <c r="L1242" s="5"/>
      <c r="M1242"/>
    </row>
    <row r="1243" spans="6:13" ht="19.5" customHeight="1">
      <c r="F1243" s="7"/>
      <c r="K1243" s="4"/>
      <c r="L1243" s="5"/>
      <c r="M1243"/>
    </row>
    <row r="1244" spans="6:13" ht="19.5" customHeight="1">
      <c r="F1244" s="7"/>
      <c r="K1244" s="4"/>
      <c r="L1244" s="5"/>
      <c r="M1244"/>
    </row>
    <row r="1245" spans="6:13" ht="19.5" customHeight="1">
      <c r="F1245" s="7"/>
      <c r="K1245" s="4"/>
      <c r="L1245" s="5"/>
      <c r="M1245"/>
    </row>
    <row r="1246" spans="6:13" ht="19.5" customHeight="1">
      <c r="F1246" s="7"/>
      <c r="K1246" s="4"/>
      <c r="L1246" s="5"/>
      <c r="M1246"/>
    </row>
    <row r="1247" spans="6:13" ht="19.5" customHeight="1">
      <c r="F1247" s="7"/>
      <c r="K1247" s="4"/>
      <c r="L1247" s="5"/>
      <c r="M1247"/>
    </row>
    <row r="1248" spans="6:13" ht="19.5" customHeight="1">
      <c r="F1248" s="7"/>
      <c r="K1248" s="4"/>
      <c r="L1248" s="5"/>
      <c r="M1248"/>
    </row>
    <row r="1249" spans="6:13" ht="19.5" customHeight="1">
      <c r="F1249" s="7"/>
      <c r="K1249" s="4"/>
      <c r="L1249" s="5"/>
      <c r="M1249"/>
    </row>
    <row r="1250" spans="6:13" ht="19.5" customHeight="1">
      <c r="F1250" s="7"/>
      <c r="K1250" s="4"/>
      <c r="L1250" s="5"/>
      <c r="M1250"/>
    </row>
    <row r="1251" spans="6:13" ht="19.5" customHeight="1">
      <c r="F1251" s="7"/>
      <c r="K1251" s="4"/>
      <c r="L1251" s="5"/>
      <c r="M1251"/>
    </row>
    <row r="1252" spans="6:13" ht="19.5" customHeight="1">
      <c r="F1252" s="7"/>
      <c r="K1252" s="4"/>
      <c r="L1252" s="5"/>
      <c r="M1252"/>
    </row>
    <row r="1253" spans="6:13" ht="19.5" customHeight="1">
      <c r="F1253" s="7"/>
      <c r="K1253" s="4"/>
      <c r="L1253" s="5"/>
      <c r="M1253"/>
    </row>
    <row r="1254" spans="6:13" ht="19.5" customHeight="1">
      <c r="F1254" s="7"/>
      <c r="K1254" s="4"/>
      <c r="L1254" s="5"/>
      <c r="M1254"/>
    </row>
    <row r="1255" spans="6:13" ht="19.5" customHeight="1">
      <c r="F1255" s="7"/>
      <c r="K1255" s="4"/>
      <c r="L1255" s="5"/>
      <c r="M1255"/>
    </row>
    <row r="1256" spans="6:13" ht="19.5" customHeight="1">
      <c r="F1256" s="7"/>
      <c r="K1256" s="4"/>
      <c r="L1256" s="5"/>
      <c r="M1256"/>
    </row>
    <row r="1257" spans="6:13" ht="19.5" customHeight="1">
      <c r="F1257" s="7"/>
      <c r="K1257" s="4"/>
      <c r="L1257" s="5"/>
      <c r="M1257"/>
    </row>
    <row r="1258" spans="6:13" ht="19.5" customHeight="1">
      <c r="F1258" s="7"/>
      <c r="K1258" s="4"/>
      <c r="L1258" s="5"/>
      <c r="M1258"/>
    </row>
    <row r="1259" spans="6:13" ht="19.5" customHeight="1">
      <c r="F1259" s="7"/>
      <c r="K1259" s="4"/>
      <c r="L1259" s="5"/>
      <c r="M1259"/>
    </row>
    <row r="1260" spans="6:13" ht="19.5" customHeight="1">
      <c r="F1260" s="7"/>
      <c r="K1260" s="4"/>
      <c r="L1260" s="5"/>
      <c r="M1260"/>
    </row>
    <row r="1261" spans="6:13" ht="19.5" customHeight="1">
      <c r="F1261" s="7"/>
      <c r="K1261" s="4"/>
      <c r="L1261" s="5"/>
      <c r="M1261"/>
    </row>
    <row r="1262" spans="6:13" ht="19.5" customHeight="1">
      <c r="F1262" s="7"/>
      <c r="K1262" s="4"/>
      <c r="L1262" s="5"/>
      <c r="M1262"/>
    </row>
    <row r="1263" spans="6:13" ht="19.5" customHeight="1">
      <c r="F1263" s="7"/>
      <c r="K1263" s="4"/>
      <c r="L1263" s="5"/>
      <c r="M1263"/>
    </row>
    <row r="1264" spans="6:13" ht="19.5" customHeight="1">
      <c r="F1264" s="7"/>
      <c r="K1264" s="4"/>
      <c r="L1264" s="5"/>
      <c r="M1264"/>
    </row>
    <row r="1265" spans="6:13" ht="19.5" customHeight="1">
      <c r="F1265" s="7"/>
      <c r="K1265" s="4"/>
      <c r="L1265" s="5"/>
      <c r="M1265"/>
    </row>
    <row r="1266" spans="6:13" ht="19.5" customHeight="1">
      <c r="F1266" s="7"/>
      <c r="K1266" s="4"/>
      <c r="L1266" s="5"/>
      <c r="M1266"/>
    </row>
    <row r="1267" spans="6:13" ht="19.5" customHeight="1">
      <c r="F1267" s="7"/>
      <c r="K1267" s="4"/>
      <c r="L1267" s="5"/>
      <c r="M1267"/>
    </row>
    <row r="1268" spans="6:13" ht="19.5" customHeight="1">
      <c r="F1268" s="7"/>
      <c r="K1268" s="4"/>
      <c r="L1268" s="5"/>
      <c r="M1268"/>
    </row>
    <row r="1269" spans="6:13" ht="19.5" customHeight="1">
      <c r="F1269" s="7"/>
      <c r="K1269" s="4"/>
      <c r="L1269" s="5"/>
      <c r="M1269"/>
    </row>
    <row r="1270" spans="6:13" ht="19.5" customHeight="1">
      <c r="F1270" s="7"/>
      <c r="K1270" s="4"/>
      <c r="L1270" s="5"/>
      <c r="M1270"/>
    </row>
    <row r="1271" spans="6:13" ht="19.5" customHeight="1">
      <c r="F1271" s="7"/>
      <c r="K1271" s="4"/>
      <c r="L1271" s="5"/>
      <c r="M1271"/>
    </row>
    <row r="1272" spans="6:13" ht="19.5" customHeight="1">
      <c r="F1272" s="7"/>
      <c r="K1272" s="4"/>
      <c r="L1272" s="5"/>
      <c r="M1272"/>
    </row>
    <row r="1273" spans="6:13" ht="19.5" customHeight="1">
      <c r="F1273" s="7"/>
      <c r="K1273" s="4"/>
      <c r="L1273" s="5"/>
      <c r="M1273"/>
    </row>
    <row r="1274" spans="6:13" ht="19.5" customHeight="1">
      <c r="F1274" s="7"/>
      <c r="K1274" s="4"/>
      <c r="L1274" s="5"/>
      <c r="M1274"/>
    </row>
    <row r="1275" spans="6:13" ht="19.5" customHeight="1">
      <c r="F1275" s="7"/>
      <c r="K1275" s="4"/>
      <c r="L1275" s="5"/>
      <c r="M1275"/>
    </row>
    <row r="1276" spans="6:13" ht="19.5" customHeight="1">
      <c r="F1276" s="7"/>
      <c r="K1276" s="4"/>
      <c r="L1276" s="5"/>
      <c r="M1276"/>
    </row>
    <row r="1277" spans="6:13" ht="19.5" customHeight="1">
      <c r="F1277" s="7"/>
      <c r="K1277" s="4"/>
      <c r="L1277" s="5"/>
      <c r="M1277"/>
    </row>
    <row r="1278" spans="6:13" ht="19.5" customHeight="1">
      <c r="F1278" s="7"/>
      <c r="K1278" s="4"/>
      <c r="L1278" s="5"/>
      <c r="M1278"/>
    </row>
    <row r="1279" spans="6:13" ht="19.5" customHeight="1">
      <c r="F1279" s="7"/>
      <c r="K1279" s="4"/>
      <c r="L1279" s="5"/>
      <c r="M1279"/>
    </row>
    <row r="1280" spans="6:13" ht="19.5" customHeight="1">
      <c r="F1280" s="7"/>
      <c r="K1280" s="4"/>
      <c r="L1280" s="5"/>
      <c r="M1280"/>
    </row>
    <row r="1281" spans="6:13" ht="19.5" customHeight="1">
      <c r="F1281" s="7"/>
      <c r="K1281" s="4"/>
      <c r="L1281" s="5"/>
      <c r="M1281"/>
    </row>
    <row r="1282" spans="6:13" ht="19.5" customHeight="1">
      <c r="F1282" s="7"/>
      <c r="K1282" s="4"/>
      <c r="L1282" s="5"/>
      <c r="M1282"/>
    </row>
    <row r="1283" spans="6:13" ht="19.5" customHeight="1">
      <c r="F1283" s="7"/>
      <c r="K1283" s="4"/>
      <c r="L1283" s="5"/>
      <c r="M1283"/>
    </row>
    <row r="1284" spans="6:13" ht="19.5" customHeight="1">
      <c r="F1284" s="7"/>
      <c r="K1284" s="4"/>
      <c r="L1284" s="5"/>
      <c r="M1284"/>
    </row>
    <row r="1285" spans="6:13" ht="19.5" customHeight="1">
      <c r="F1285" s="7"/>
      <c r="K1285" s="4"/>
      <c r="L1285" s="5"/>
      <c r="M1285"/>
    </row>
    <row r="1286" spans="6:13" ht="19.5" customHeight="1">
      <c r="F1286" s="7"/>
      <c r="K1286" s="4"/>
      <c r="L1286" s="5"/>
      <c r="M1286"/>
    </row>
    <row r="1287" spans="6:13" ht="19.5" customHeight="1">
      <c r="F1287" s="7"/>
      <c r="K1287" s="4"/>
      <c r="L1287" s="5"/>
      <c r="M1287"/>
    </row>
    <row r="1288" spans="6:13" ht="19.5" customHeight="1">
      <c r="F1288" s="7"/>
      <c r="K1288" s="4"/>
      <c r="L1288" s="5"/>
      <c r="M1288"/>
    </row>
    <row r="1289" spans="6:13" ht="19.5" customHeight="1">
      <c r="F1289" s="7"/>
      <c r="K1289" s="4"/>
      <c r="L1289" s="5"/>
      <c r="M1289"/>
    </row>
    <row r="1290" spans="6:13" ht="19.5" customHeight="1">
      <c r="F1290" s="7"/>
      <c r="K1290" s="4"/>
      <c r="L1290" s="5"/>
      <c r="M1290"/>
    </row>
    <row r="1291" spans="6:13" ht="19.5" customHeight="1">
      <c r="F1291" s="7"/>
      <c r="K1291" s="4"/>
      <c r="L1291" s="5"/>
      <c r="M1291"/>
    </row>
    <row r="1292" spans="6:13" ht="19.5" customHeight="1">
      <c r="F1292" s="7"/>
      <c r="K1292" s="4"/>
      <c r="L1292" s="5"/>
      <c r="M1292"/>
    </row>
    <row r="1293" spans="6:13" ht="19.5" customHeight="1">
      <c r="F1293" s="7"/>
      <c r="K1293" s="4"/>
      <c r="L1293" s="5"/>
      <c r="M1293"/>
    </row>
    <row r="1294" spans="6:13" ht="19.5" customHeight="1">
      <c r="F1294" s="7"/>
      <c r="K1294" s="4"/>
      <c r="L1294" s="5"/>
      <c r="M1294"/>
    </row>
    <row r="1295" spans="6:13" ht="19.5" customHeight="1">
      <c r="F1295" s="7"/>
      <c r="K1295" s="4"/>
      <c r="L1295" s="5"/>
      <c r="M1295"/>
    </row>
    <row r="1296" spans="6:13" ht="19.5" customHeight="1">
      <c r="F1296" s="7"/>
      <c r="K1296" s="4"/>
      <c r="L1296" s="5"/>
      <c r="M1296"/>
    </row>
    <row r="1297" spans="6:13" ht="19.5" customHeight="1">
      <c r="F1297" s="7"/>
      <c r="K1297" s="4"/>
      <c r="L1297" s="5"/>
      <c r="M1297"/>
    </row>
    <row r="1298" spans="6:13" ht="19.5" customHeight="1">
      <c r="F1298" s="7"/>
      <c r="K1298" s="4"/>
      <c r="L1298" s="5"/>
      <c r="M1298"/>
    </row>
    <row r="1299" spans="6:13" ht="19.5" customHeight="1">
      <c r="F1299" s="7"/>
      <c r="K1299" s="4"/>
      <c r="L1299" s="5"/>
      <c r="M1299"/>
    </row>
    <row r="1300" spans="6:13" ht="19.5" customHeight="1">
      <c r="F1300" s="7"/>
      <c r="K1300" s="4"/>
      <c r="L1300" s="5"/>
      <c r="M1300"/>
    </row>
    <row r="1301" spans="6:13" ht="19.5" customHeight="1">
      <c r="F1301" s="7"/>
      <c r="K1301" s="4"/>
      <c r="L1301" s="5"/>
      <c r="M1301"/>
    </row>
    <row r="1302" spans="6:13" ht="19.5" customHeight="1">
      <c r="F1302" s="7"/>
      <c r="K1302" s="4"/>
      <c r="L1302" s="5"/>
      <c r="M1302"/>
    </row>
    <row r="1303" spans="6:13" ht="19.5" customHeight="1">
      <c r="F1303" s="7"/>
      <c r="K1303" s="4"/>
      <c r="L1303" s="5"/>
      <c r="M1303"/>
    </row>
    <row r="1304" spans="6:13" ht="19.5" customHeight="1">
      <c r="F1304" s="7"/>
      <c r="K1304" s="4"/>
      <c r="L1304" s="5"/>
      <c r="M1304"/>
    </row>
    <row r="1305" spans="6:13" ht="19.5" customHeight="1">
      <c r="F1305" s="7"/>
      <c r="K1305" s="4"/>
      <c r="L1305" s="5"/>
      <c r="M1305"/>
    </row>
    <row r="1306" spans="6:13" ht="19.5" customHeight="1">
      <c r="F1306" s="7"/>
      <c r="K1306" s="4"/>
      <c r="L1306" s="5"/>
      <c r="M1306"/>
    </row>
    <row r="1307" spans="6:13" ht="19.5" customHeight="1">
      <c r="F1307" s="7"/>
      <c r="K1307" s="4"/>
      <c r="L1307" s="5"/>
      <c r="M1307"/>
    </row>
    <row r="1308" spans="6:13" ht="19.5" customHeight="1">
      <c r="F1308" s="7"/>
      <c r="K1308" s="4"/>
      <c r="L1308" s="5"/>
      <c r="M1308"/>
    </row>
    <row r="1309" spans="6:13" ht="19.5" customHeight="1">
      <c r="F1309" s="7"/>
      <c r="K1309" s="4"/>
      <c r="L1309" s="5"/>
      <c r="M1309"/>
    </row>
    <row r="1310" spans="6:13" ht="19.5" customHeight="1">
      <c r="F1310" s="7"/>
      <c r="K1310" s="4"/>
      <c r="L1310" s="5"/>
      <c r="M1310"/>
    </row>
    <row r="1311" spans="6:13" ht="19.5" customHeight="1">
      <c r="F1311" s="7"/>
      <c r="K1311" s="4"/>
      <c r="L1311" s="5"/>
      <c r="M1311"/>
    </row>
    <row r="1312" spans="6:13" ht="19.5" customHeight="1">
      <c r="F1312" s="7"/>
      <c r="K1312" s="4"/>
      <c r="L1312" s="5"/>
      <c r="M1312"/>
    </row>
    <row r="1313" spans="6:13" ht="19.5" customHeight="1">
      <c r="F1313" s="7"/>
      <c r="K1313" s="4"/>
      <c r="L1313" s="5"/>
      <c r="M1313"/>
    </row>
    <row r="1314" spans="6:13" ht="19.5" customHeight="1">
      <c r="F1314" s="7"/>
      <c r="K1314" s="4"/>
      <c r="L1314" s="5"/>
      <c r="M1314"/>
    </row>
    <row r="1315" spans="6:13" ht="19.5" customHeight="1">
      <c r="F1315" s="7"/>
      <c r="K1315" s="4"/>
      <c r="L1315" s="5"/>
      <c r="M1315"/>
    </row>
    <row r="1316" spans="6:13" ht="19.5" customHeight="1">
      <c r="F1316" s="7"/>
      <c r="K1316" s="4"/>
      <c r="L1316" s="5"/>
      <c r="M1316"/>
    </row>
    <row r="1317" spans="6:13" ht="19.5" customHeight="1">
      <c r="F1317" s="7"/>
      <c r="K1317" s="4"/>
      <c r="L1317" s="5"/>
      <c r="M1317"/>
    </row>
    <row r="1318" spans="6:13" ht="19.5" customHeight="1">
      <c r="F1318" s="7"/>
      <c r="K1318" s="4"/>
      <c r="L1318" s="5"/>
      <c r="M1318"/>
    </row>
    <row r="1319" spans="6:13" ht="19.5" customHeight="1">
      <c r="F1319" s="7"/>
      <c r="K1319" s="4"/>
      <c r="L1319" s="5"/>
      <c r="M1319"/>
    </row>
    <row r="1320" spans="6:13" ht="19.5" customHeight="1">
      <c r="F1320" s="7"/>
      <c r="K1320" s="4"/>
      <c r="L1320" s="5"/>
      <c r="M1320"/>
    </row>
    <row r="1321" spans="6:13" ht="19.5" customHeight="1">
      <c r="F1321" s="7"/>
      <c r="K1321" s="4"/>
      <c r="L1321" s="5"/>
      <c r="M1321"/>
    </row>
    <row r="1322" spans="6:13" ht="19.5" customHeight="1">
      <c r="F1322" s="7"/>
      <c r="K1322" s="4"/>
      <c r="L1322" s="5"/>
      <c r="M1322"/>
    </row>
    <row r="1323" spans="6:13" ht="19.5" customHeight="1">
      <c r="F1323" s="7"/>
      <c r="K1323" s="4"/>
      <c r="L1323" s="5"/>
      <c r="M1323"/>
    </row>
    <row r="1324" spans="6:13" ht="19.5" customHeight="1">
      <c r="F1324" s="7"/>
      <c r="K1324" s="4"/>
      <c r="L1324" s="5"/>
      <c r="M1324"/>
    </row>
    <row r="1325" spans="6:13" ht="19.5" customHeight="1">
      <c r="F1325" s="7"/>
      <c r="K1325" s="4"/>
      <c r="L1325" s="5"/>
      <c r="M1325"/>
    </row>
    <row r="1326" spans="6:13" ht="19.5" customHeight="1">
      <c r="F1326" s="7"/>
      <c r="K1326" s="4"/>
      <c r="L1326" s="5"/>
      <c r="M1326"/>
    </row>
    <row r="1327" spans="6:13" ht="19.5" customHeight="1">
      <c r="F1327" s="7"/>
      <c r="K1327" s="4"/>
      <c r="L1327" s="5"/>
      <c r="M1327"/>
    </row>
    <row r="1328" spans="6:13" ht="19.5" customHeight="1">
      <c r="F1328" s="7"/>
      <c r="K1328" s="4"/>
      <c r="L1328" s="5"/>
      <c r="M1328"/>
    </row>
    <row r="1329" spans="6:13" ht="19.5" customHeight="1">
      <c r="F1329" s="7"/>
      <c r="K1329" s="4"/>
      <c r="L1329" s="5"/>
      <c r="M1329"/>
    </row>
    <row r="1330" spans="6:13" ht="19.5" customHeight="1">
      <c r="F1330" s="7"/>
      <c r="K1330" s="4"/>
      <c r="L1330" s="5"/>
      <c r="M1330"/>
    </row>
    <row r="1331" spans="6:13" ht="19.5" customHeight="1">
      <c r="F1331" s="7"/>
      <c r="K1331" s="4"/>
      <c r="L1331" s="5"/>
      <c r="M1331"/>
    </row>
    <row r="1332" spans="6:13" ht="19.5" customHeight="1">
      <c r="F1332" s="7"/>
      <c r="K1332" s="4"/>
      <c r="L1332" s="5"/>
      <c r="M1332"/>
    </row>
    <row r="1333" spans="6:13" ht="19.5" customHeight="1">
      <c r="F1333" s="7"/>
      <c r="K1333" s="4"/>
      <c r="L1333" s="5"/>
      <c r="M1333"/>
    </row>
    <row r="1334" spans="6:13" ht="19.5" customHeight="1">
      <c r="F1334" s="7"/>
      <c r="K1334" s="4"/>
      <c r="L1334" s="5"/>
      <c r="M1334"/>
    </row>
    <row r="1335" spans="6:13" ht="19.5" customHeight="1">
      <c r="F1335" s="7"/>
      <c r="K1335" s="4"/>
      <c r="L1335" s="5"/>
      <c r="M1335"/>
    </row>
    <row r="1336" spans="6:13" ht="19.5" customHeight="1">
      <c r="F1336" s="7"/>
      <c r="K1336" s="4"/>
      <c r="L1336" s="5"/>
      <c r="M1336"/>
    </row>
    <row r="1337" spans="6:13" ht="19.5" customHeight="1">
      <c r="F1337" s="7"/>
      <c r="K1337" s="4"/>
      <c r="L1337" s="5"/>
      <c r="M1337"/>
    </row>
    <row r="1338" spans="6:13" ht="19.5" customHeight="1">
      <c r="F1338" s="7"/>
      <c r="K1338" s="4"/>
      <c r="L1338" s="5"/>
      <c r="M1338"/>
    </row>
    <row r="1339" spans="6:13" ht="19.5" customHeight="1">
      <c r="F1339" s="7"/>
      <c r="K1339" s="4"/>
      <c r="L1339" s="5"/>
      <c r="M1339"/>
    </row>
    <row r="1340" spans="6:13" ht="19.5" customHeight="1">
      <c r="F1340" s="7"/>
      <c r="K1340" s="4"/>
      <c r="L1340" s="5"/>
      <c r="M1340"/>
    </row>
    <row r="1341" spans="6:13" ht="19.5" customHeight="1">
      <c r="F1341" s="7"/>
      <c r="K1341" s="4"/>
      <c r="L1341" s="5"/>
      <c r="M1341"/>
    </row>
    <row r="1342" spans="6:13" ht="19.5" customHeight="1">
      <c r="F1342" s="7"/>
      <c r="K1342" s="4"/>
      <c r="L1342" s="5"/>
      <c r="M1342"/>
    </row>
    <row r="1343" spans="6:13" ht="19.5" customHeight="1">
      <c r="F1343" s="7"/>
      <c r="K1343" s="4"/>
      <c r="L1343" s="5"/>
      <c r="M1343"/>
    </row>
    <row r="1344" spans="6:13" ht="19.5" customHeight="1">
      <c r="F1344" s="7"/>
      <c r="K1344" s="4"/>
      <c r="L1344" s="5"/>
      <c r="M1344"/>
    </row>
    <row r="1345" spans="6:13" ht="19.5" customHeight="1">
      <c r="F1345" s="7"/>
      <c r="K1345" s="4"/>
      <c r="L1345" s="5"/>
      <c r="M1345"/>
    </row>
    <row r="1346" spans="6:13" ht="19.5" customHeight="1">
      <c r="F1346" s="7"/>
      <c r="K1346" s="4"/>
      <c r="L1346" s="5"/>
      <c r="M1346"/>
    </row>
    <row r="1347" spans="6:13" ht="19.5" customHeight="1">
      <c r="F1347" s="7"/>
      <c r="K1347" s="4"/>
      <c r="L1347" s="5"/>
      <c r="M1347"/>
    </row>
    <row r="1348" spans="6:13" ht="19.5" customHeight="1">
      <c r="F1348" s="7"/>
      <c r="K1348" s="4"/>
      <c r="L1348" s="5"/>
      <c r="M1348"/>
    </row>
    <row r="1349" spans="6:13" ht="19.5" customHeight="1">
      <c r="F1349" s="7"/>
      <c r="K1349" s="4"/>
      <c r="L1349" s="5"/>
      <c r="M1349"/>
    </row>
    <row r="1350" spans="6:13" ht="19.5" customHeight="1">
      <c r="F1350" s="7"/>
      <c r="K1350" s="4"/>
      <c r="L1350" s="5"/>
      <c r="M1350"/>
    </row>
    <row r="1351" spans="6:13" ht="19.5" customHeight="1">
      <c r="F1351" s="7"/>
      <c r="K1351" s="4"/>
      <c r="L1351" s="5"/>
      <c r="M1351"/>
    </row>
    <row r="1352" spans="6:13" ht="19.5" customHeight="1">
      <c r="F1352" s="7"/>
      <c r="K1352" s="4"/>
      <c r="L1352" s="5"/>
      <c r="M1352"/>
    </row>
    <row r="1353" spans="6:13" ht="19.5" customHeight="1">
      <c r="F1353" s="7"/>
      <c r="K1353" s="4"/>
      <c r="L1353" s="5"/>
      <c r="M1353"/>
    </row>
    <row r="1354" spans="6:13" ht="19.5" customHeight="1">
      <c r="F1354" s="7"/>
      <c r="K1354" s="4"/>
      <c r="L1354" s="5"/>
      <c r="M1354"/>
    </row>
    <row r="1355" spans="6:13" ht="19.5" customHeight="1">
      <c r="F1355" s="7"/>
      <c r="K1355" s="4"/>
      <c r="L1355" s="5"/>
      <c r="M1355"/>
    </row>
    <row r="1356" spans="6:13" ht="19.5" customHeight="1">
      <c r="F1356" s="7"/>
      <c r="K1356" s="4"/>
      <c r="L1356" s="5"/>
      <c r="M1356"/>
    </row>
    <row r="1357" spans="6:13" ht="19.5" customHeight="1">
      <c r="F1357" s="7"/>
      <c r="K1357" s="4"/>
      <c r="L1357" s="5"/>
      <c r="M1357"/>
    </row>
    <row r="1358" spans="6:13" ht="19.5" customHeight="1">
      <c r="F1358" s="7"/>
      <c r="K1358" s="4"/>
      <c r="L1358" s="5"/>
      <c r="M1358"/>
    </row>
    <row r="1359" spans="6:13" ht="19.5" customHeight="1">
      <c r="F1359" s="7"/>
      <c r="K1359" s="4"/>
      <c r="L1359" s="5"/>
      <c r="M1359"/>
    </row>
    <row r="1360" spans="6:13" ht="19.5" customHeight="1">
      <c r="F1360" s="7"/>
      <c r="K1360" s="4"/>
      <c r="L1360" s="5"/>
      <c r="M1360"/>
    </row>
    <row r="1361" spans="6:13" ht="19.5" customHeight="1">
      <c r="F1361" s="7"/>
      <c r="K1361" s="4"/>
      <c r="L1361" s="5"/>
      <c r="M1361"/>
    </row>
    <row r="1362" spans="6:13" ht="19.5" customHeight="1">
      <c r="F1362" s="7"/>
      <c r="K1362" s="4"/>
      <c r="L1362" s="5"/>
      <c r="M1362"/>
    </row>
    <row r="1363" spans="6:13" ht="19.5" customHeight="1">
      <c r="F1363" s="7"/>
      <c r="K1363" s="4"/>
      <c r="L1363" s="5"/>
      <c r="M1363"/>
    </row>
    <row r="1364" spans="6:13" ht="19.5" customHeight="1">
      <c r="F1364" s="7"/>
      <c r="K1364" s="4"/>
      <c r="L1364" s="5"/>
      <c r="M1364"/>
    </row>
    <row r="1365" spans="6:13" ht="19.5" customHeight="1">
      <c r="F1365" s="7"/>
      <c r="K1365" s="4"/>
      <c r="L1365" s="5"/>
      <c r="M1365"/>
    </row>
    <row r="1366" spans="6:13" ht="19.5" customHeight="1">
      <c r="F1366" s="7"/>
      <c r="K1366" s="4"/>
      <c r="L1366" s="5"/>
      <c r="M1366"/>
    </row>
    <row r="1367" spans="6:13" ht="19.5" customHeight="1">
      <c r="F1367" s="7"/>
      <c r="K1367" s="4"/>
      <c r="L1367" s="5"/>
      <c r="M1367"/>
    </row>
    <row r="1368" spans="6:13" ht="19.5" customHeight="1">
      <c r="F1368" s="7"/>
      <c r="K1368" s="4"/>
      <c r="L1368" s="5"/>
      <c r="M1368"/>
    </row>
    <row r="1369" spans="6:13" ht="19.5" customHeight="1">
      <c r="F1369" s="7"/>
      <c r="K1369" s="4"/>
      <c r="L1369" s="5"/>
      <c r="M1369"/>
    </row>
    <row r="1370" spans="6:13" ht="19.5" customHeight="1">
      <c r="F1370" s="7"/>
      <c r="K1370" s="4"/>
      <c r="L1370" s="5"/>
      <c r="M1370"/>
    </row>
    <row r="1371" spans="6:13" ht="19.5" customHeight="1">
      <c r="F1371" s="7"/>
      <c r="K1371" s="4"/>
      <c r="L1371" s="5"/>
      <c r="M1371"/>
    </row>
    <row r="1372" spans="6:13" ht="19.5" customHeight="1">
      <c r="F1372" s="7"/>
      <c r="K1372" s="4"/>
      <c r="L1372" s="5"/>
      <c r="M1372"/>
    </row>
    <row r="1373" spans="6:13" ht="19.5" customHeight="1">
      <c r="F1373" s="7"/>
      <c r="K1373" s="4"/>
      <c r="L1373" s="5"/>
      <c r="M1373"/>
    </row>
    <row r="1374" spans="6:13" ht="19.5" customHeight="1">
      <c r="F1374" s="7"/>
      <c r="K1374" s="4"/>
      <c r="L1374" s="5"/>
      <c r="M1374"/>
    </row>
    <row r="1375" spans="6:13" ht="19.5" customHeight="1">
      <c r="F1375" s="7"/>
      <c r="K1375" s="4"/>
      <c r="L1375" s="5"/>
      <c r="M1375"/>
    </row>
    <row r="1376" spans="6:13" ht="19.5" customHeight="1">
      <c r="F1376" s="7"/>
      <c r="K1376" s="4"/>
      <c r="L1376" s="5"/>
      <c r="M1376"/>
    </row>
    <row r="1377" spans="6:13" ht="19.5" customHeight="1">
      <c r="F1377" s="7"/>
      <c r="K1377" s="4"/>
      <c r="L1377" s="5"/>
      <c r="M1377"/>
    </row>
    <row r="1378" spans="6:13" ht="19.5" customHeight="1">
      <c r="F1378" s="7"/>
      <c r="K1378" s="4"/>
      <c r="L1378" s="5"/>
      <c r="M1378"/>
    </row>
    <row r="1379" spans="6:13" ht="19.5" customHeight="1">
      <c r="F1379" s="7"/>
      <c r="K1379" s="4"/>
      <c r="L1379" s="5"/>
      <c r="M1379"/>
    </row>
    <row r="1380" spans="6:13" ht="19.5" customHeight="1">
      <c r="F1380" s="7"/>
      <c r="K1380" s="4"/>
      <c r="L1380" s="5"/>
      <c r="M1380"/>
    </row>
    <row r="1381" spans="6:13" ht="19.5" customHeight="1">
      <c r="F1381" s="7"/>
      <c r="K1381" s="4"/>
      <c r="L1381" s="5"/>
      <c r="M1381"/>
    </row>
    <row r="1382" spans="6:13" ht="19.5" customHeight="1">
      <c r="F1382" s="7"/>
      <c r="K1382" s="4"/>
      <c r="L1382" s="5"/>
      <c r="M1382"/>
    </row>
    <row r="1383" spans="6:13" ht="19.5" customHeight="1">
      <c r="F1383" s="7"/>
      <c r="K1383" s="4"/>
      <c r="L1383" s="5"/>
      <c r="M1383"/>
    </row>
    <row r="1384" spans="6:13" ht="19.5" customHeight="1">
      <c r="F1384" s="7"/>
      <c r="K1384" s="4"/>
      <c r="L1384" s="5"/>
      <c r="M1384"/>
    </row>
    <row r="1385" spans="6:13" ht="19.5" customHeight="1">
      <c r="F1385" s="7"/>
      <c r="K1385" s="4"/>
      <c r="L1385" s="5"/>
      <c r="M1385"/>
    </row>
    <row r="1386" spans="6:13" ht="19.5" customHeight="1">
      <c r="F1386" s="7"/>
      <c r="K1386" s="4"/>
      <c r="L1386" s="5"/>
      <c r="M1386"/>
    </row>
    <row r="1387" spans="6:13" ht="19.5" customHeight="1">
      <c r="F1387" s="7"/>
      <c r="K1387" s="4"/>
      <c r="L1387" s="5"/>
      <c r="M1387"/>
    </row>
    <row r="1388" spans="6:13" ht="19.5" customHeight="1">
      <c r="F1388" s="7"/>
      <c r="K1388" s="4"/>
      <c r="L1388" s="5"/>
      <c r="M1388"/>
    </row>
    <row r="1389" spans="6:13" ht="19.5" customHeight="1">
      <c r="F1389" s="7"/>
      <c r="K1389" s="4"/>
      <c r="L1389" s="5"/>
      <c r="M1389"/>
    </row>
    <row r="1390" spans="6:13" ht="19.5" customHeight="1">
      <c r="F1390" s="7"/>
      <c r="K1390" s="4"/>
      <c r="L1390" s="5"/>
      <c r="M1390"/>
    </row>
    <row r="1391" spans="6:13" ht="19.5" customHeight="1">
      <c r="F1391" s="7"/>
      <c r="K1391" s="4"/>
      <c r="L1391" s="5"/>
      <c r="M1391"/>
    </row>
    <row r="1392" spans="6:13" ht="19.5" customHeight="1">
      <c r="F1392" s="7"/>
      <c r="K1392" s="4"/>
      <c r="L1392" s="5"/>
      <c r="M1392"/>
    </row>
    <row r="1393" spans="6:13" ht="19.5" customHeight="1">
      <c r="F1393" s="7"/>
      <c r="K1393" s="4"/>
      <c r="L1393" s="5"/>
      <c r="M1393"/>
    </row>
    <row r="1394" spans="6:13" ht="19.5" customHeight="1">
      <c r="F1394" s="7"/>
      <c r="K1394" s="4"/>
      <c r="L1394" s="5"/>
      <c r="M1394"/>
    </row>
    <row r="1395" spans="6:13" ht="19.5" customHeight="1">
      <c r="F1395" s="7"/>
      <c r="K1395" s="4"/>
      <c r="L1395" s="5"/>
      <c r="M1395"/>
    </row>
    <row r="1396" spans="6:13" ht="19.5" customHeight="1">
      <c r="F1396" s="7"/>
      <c r="K1396" s="4"/>
      <c r="L1396" s="5"/>
      <c r="M1396"/>
    </row>
    <row r="1397" spans="6:13" ht="19.5" customHeight="1">
      <c r="F1397" s="7"/>
      <c r="K1397" s="4"/>
      <c r="L1397" s="5"/>
      <c r="M1397"/>
    </row>
    <row r="1398" spans="6:13" ht="19.5" customHeight="1">
      <c r="F1398" s="7"/>
      <c r="K1398" s="4"/>
      <c r="L1398" s="5"/>
      <c r="M1398"/>
    </row>
    <row r="1399" spans="6:13" ht="19.5" customHeight="1">
      <c r="F1399" s="7"/>
      <c r="K1399" s="4"/>
      <c r="L1399" s="5"/>
      <c r="M1399"/>
    </row>
    <row r="1400" spans="6:13" ht="19.5" customHeight="1">
      <c r="F1400" s="7"/>
      <c r="K1400" s="4"/>
      <c r="L1400" s="5"/>
      <c r="M1400"/>
    </row>
    <row r="1401" spans="6:13" ht="19.5" customHeight="1">
      <c r="F1401" s="7"/>
      <c r="K1401" s="4"/>
      <c r="L1401" s="5"/>
      <c r="M1401"/>
    </row>
    <row r="1402" spans="6:13" ht="19.5" customHeight="1">
      <c r="F1402" s="7"/>
      <c r="K1402" s="4"/>
      <c r="L1402" s="5"/>
      <c r="M1402"/>
    </row>
    <row r="1403" spans="6:13" ht="19.5" customHeight="1">
      <c r="F1403" s="7"/>
      <c r="K1403" s="4"/>
      <c r="L1403" s="5"/>
      <c r="M1403"/>
    </row>
    <row r="1404" spans="6:13" ht="19.5" customHeight="1">
      <c r="F1404" s="7"/>
      <c r="K1404" s="4"/>
      <c r="L1404" s="5"/>
      <c r="M1404"/>
    </row>
    <row r="1405" spans="6:13" ht="19.5" customHeight="1">
      <c r="F1405" s="7"/>
      <c r="K1405" s="4"/>
      <c r="L1405" s="5"/>
      <c r="M1405"/>
    </row>
    <row r="1406" spans="6:13" ht="19.5" customHeight="1">
      <c r="F1406" s="7"/>
      <c r="K1406" s="4"/>
      <c r="L1406" s="5"/>
      <c r="M1406"/>
    </row>
    <row r="1407" spans="6:13" ht="19.5" customHeight="1">
      <c r="F1407" s="7"/>
      <c r="K1407" s="4"/>
      <c r="L1407" s="5"/>
      <c r="M1407"/>
    </row>
    <row r="1408" spans="6:13" ht="19.5" customHeight="1">
      <c r="F1408" s="7"/>
      <c r="K1408" s="4"/>
      <c r="L1408" s="5"/>
      <c r="M1408"/>
    </row>
    <row r="1409" spans="6:13" ht="19.5" customHeight="1">
      <c r="F1409" s="7"/>
      <c r="K1409" s="4"/>
      <c r="L1409" s="5"/>
      <c r="M1409"/>
    </row>
    <row r="1410" spans="6:13" ht="19.5" customHeight="1">
      <c r="F1410" s="7"/>
      <c r="K1410" s="4"/>
      <c r="L1410" s="5"/>
      <c r="M1410"/>
    </row>
    <row r="1411" spans="6:13" ht="19.5" customHeight="1">
      <c r="F1411" s="7"/>
      <c r="K1411" s="4"/>
      <c r="L1411" s="5"/>
      <c r="M1411"/>
    </row>
    <row r="1412" spans="6:13" ht="19.5" customHeight="1">
      <c r="F1412" s="7"/>
      <c r="K1412" s="4"/>
      <c r="L1412" s="5"/>
      <c r="M1412"/>
    </row>
    <row r="1413" spans="6:13" ht="19.5" customHeight="1">
      <c r="F1413" s="7"/>
      <c r="K1413" s="4"/>
      <c r="L1413" s="5"/>
      <c r="M1413"/>
    </row>
    <row r="1414" spans="6:13" ht="19.5" customHeight="1">
      <c r="F1414" s="7"/>
      <c r="K1414" s="4"/>
      <c r="L1414" s="5"/>
      <c r="M1414"/>
    </row>
    <row r="1415" spans="6:13" ht="19.5" customHeight="1">
      <c r="F1415" s="7"/>
      <c r="K1415" s="4"/>
      <c r="L1415" s="5"/>
      <c r="M1415"/>
    </row>
    <row r="1416" spans="6:13" ht="19.5" customHeight="1">
      <c r="F1416" s="7"/>
      <c r="K1416" s="4"/>
      <c r="L1416" s="5"/>
      <c r="M1416"/>
    </row>
    <row r="1417" spans="6:13" ht="19.5" customHeight="1">
      <c r="F1417" s="7"/>
      <c r="K1417" s="4"/>
      <c r="L1417" s="5"/>
      <c r="M1417"/>
    </row>
    <row r="1418" spans="6:13" ht="19.5" customHeight="1">
      <c r="F1418" s="7"/>
      <c r="K1418" s="4"/>
      <c r="L1418" s="5"/>
      <c r="M1418"/>
    </row>
    <row r="1419" spans="6:13" ht="19.5" customHeight="1">
      <c r="F1419" s="7"/>
      <c r="K1419" s="4"/>
      <c r="L1419" s="5"/>
      <c r="M1419"/>
    </row>
    <row r="1420" spans="6:13" ht="19.5" customHeight="1">
      <c r="F1420" s="7"/>
      <c r="K1420" s="4"/>
      <c r="L1420" s="5"/>
      <c r="M1420"/>
    </row>
    <row r="1421" spans="6:13" ht="19.5" customHeight="1">
      <c r="F1421" s="7"/>
      <c r="K1421" s="4"/>
      <c r="L1421" s="5"/>
      <c r="M1421"/>
    </row>
    <row r="1422" spans="6:13" ht="19.5" customHeight="1">
      <c r="F1422" s="7"/>
      <c r="K1422" s="4"/>
      <c r="L1422" s="5"/>
      <c r="M1422"/>
    </row>
    <row r="1423" spans="6:13" ht="19.5" customHeight="1">
      <c r="F1423" s="7"/>
      <c r="K1423" s="4"/>
      <c r="L1423" s="5"/>
      <c r="M1423"/>
    </row>
    <row r="1424" spans="6:13" ht="19.5" customHeight="1">
      <c r="F1424" s="7"/>
      <c r="K1424" s="4"/>
      <c r="L1424" s="5"/>
      <c r="M1424"/>
    </row>
    <row r="1425" spans="6:13" ht="19.5" customHeight="1">
      <c r="F1425" s="7"/>
      <c r="K1425" s="4"/>
      <c r="L1425" s="5"/>
      <c r="M1425"/>
    </row>
    <row r="1426" spans="6:13" ht="19.5" customHeight="1">
      <c r="F1426" s="7"/>
      <c r="K1426" s="4"/>
      <c r="L1426" s="5"/>
      <c r="M1426"/>
    </row>
    <row r="1427" spans="6:13" ht="19.5" customHeight="1">
      <c r="F1427" s="7"/>
      <c r="K1427" s="4"/>
      <c r="L1427" s="5"/>
      <c r="M1427"/>
    </row>
    <row r="1428" spans="6:13" ht="19.5" customHeight="1">
      <c r="F1428" s="7"/>
      <c r="K1428" s="4"/>
      <c r="L1428" s="5"/>
      <c r="M1428"/>
    </row>
    <row r="1429" spans="6:13" ht="19.5" customHeight="1">
      <c r="F1429" s="7"/>
      <c r="K1429" s="4"/>
      <c r="L1429" s="5"/>
      <c r="M1429"/>
    </row>
    <row r="1430" spans="6:13" ht="19.5" customHeight="1">
      <c r="F1430" s="7"/>
      <c r="K1430" s="4"/>
      <c r="L1430" s="5"/>
      <c r="M1430"/>
    </row>
    <row r="1431" spans="6:13" ht="19.5" customHeight="1">
      <c r="F1431" s="7"/>
      <c r="K1431" s="4"/>
      <c r="L1431" s="5"/>
      <c r="M1431"/>
    </row>
    <row r="1432" spans="6:13" ht="19.5" customHeight="1">
      <c r="F1432" s="7"/>
      <c r="K1432" s="4"/>
      <c r="L1432" s="5"/>
      <c r="M1432"/>
    </row>
    <row r="1433" spans="6:13" ht="19.5" customHeight="1">
      <c r="F1433" s="7"/>
      <c r="K1433" s="4"/>
      <c r="L1433" s="5"/>
      <c r="M1433"/>
    </row>
    <row r="1434" spans="6:13" ht="19.5" customHeight="1">
      <c r="F1434" s="7"/>
      <c r="K1434" s="4"/>
      <c r="L1434" s="5"/>
      <c r="M1434"/>
    </row>
    <row r="1435" spans="6:13" ht="19.5" customHeight="1">
      <c r="F1435" s="7"/>
      <c r="K1435" s="4"/>
      <c r="L1435" s="5"/>
      <c r="M1435"/>
    </row>
    <row r="1436" spans="6:13" ht="19.5" customHeight="1">
      <c r="F1436" s="7"/>
      <c r="K1436" s="4"/>
      <c r="L1436" s="5"/>
      <c r="M1436"/>
    </row>
    <row r="1437" spans="6:13" ht="19.5" customHeight="1">
      <c r="F1437" s="7"/>
      <c r="K1437" s="4"/>
      <c r="L1437" s="5"/>
      <c r="M1437"/>
    </row>
    <row r="1438" spans="6:13" ht="19.5" customHeight="1">
      <c r="F1438" s="7"/>
      <c r="K1438" s="4"/>
      <c r="L1438" s="5"/>
      <c r="M1438"/>
    </row>
    <row r="1439" spans="6:13" ht="19.5" customHeight="1">
      <c r="F1439" s="7"/>
      <c r="K1439" s="4"/>
      <c r="L1439" s="5"/>
      <c r="M1439"/>
    </row>
    <row r="1440" spans="6:13" ht="19.5" customHeight="1">
      <c r="F1440" s="7"/>
      <c r="K1440" s="4"/>
      <c r="L1440" s="5"/>
      <c r="M1440"/>
    </row>
    <row r="1441" spans="6:13" ht="19.5" customHeight="1">
      <c r="F1441" s="7"/>
      <c r="K1441" s="4"/>
      <c r="L1441" s="5"/>
      <c r="M1441"/>
    </row>
    <row r="1442" spans="6:13" ht="19.5" customHeight="1">
      <c r="F1442" s="7"/>
      <c r="K1442" s="4"/>
      <c r="L1442" s="5"/>
      <c r="M1442"/>
    </row>
    <row r="1443" spans="6:13" ht="19.5" customHeight="1">
      <c r="F1443" s="7"/>
      <c r="K1443" s="4"/>
      <c r="L1443" s="5"/>
      <c r="M1443"/>
    </row>
    <row r="1444" spans="6:13" ht="19.5" customHeight="1">
      <c r="F1444" s="7"/>
      <c r="K1444" s="4"/>
      <c r="L1444" s="5"/>
      <c r="M1444"/>
    </row>
    <row r="1445" spans="6:13" ht="19.5" customHeight="1">
      <c r="F1445" s="7"/>
      <c r="K1445" s="4"/>
      <c r="L1445" s="5"/>
      <c r="M1445"/>
    </row>
    <row r="1446" spans="6:13" ht="19.5" customHeight="1">
      <c r="F1446" s="7"/>
      <c r="K1446" s="4"/>
      <c r="L1446" s="5"/>
      <c r="M1446"/>
    </row>
    <row r="1447" spans="6:13" ht="19.5" customHeight="1">
      <c r="F1447" s="7"/>
      <c r="K1447" s="4"/>
      <c r="L1447" s="5"/>
      <c r="M1447"/>
    </row>
    <row r="1448" spans="6:13" ht="19.5" customHeight="1">
      <c r="F1448" s="7"/>
      <c r="K1448" s="4"/>
      <c r="L1448" s="5"/>
      <c r="M1448"/>
    </row>
    <row r="1449" spans="6:13" ht="19.5" customHeight="1">
      <c r="F1449" s="7"/>
      <c r="K1449" s="4"/>
      <c r="L1449" s="5"/>
      <c r="M1449"/>
    </row>
    <row r="1450" spans="6:13" ht="19.5" customHeight="1">
      <c r="F1450" s="7"/>
      <c r="K1450" s="4"/>
      <c r="L1450" s="5"/>
      <c r="M1450"/>
    </row>
    <row r="1451" spans="6:13" ht="19.5" customHeight="1">
      <c r="F1451" s="7"/>
      <c r="K1451" s="4"/>
      <c r="L1451" s="5"/>
      <c r="M1451"/>
    </row>
    <row r="1452" spans="6:13" ht="19.5" customHeight="1">
      <c r="F1452" s="7"/>
      <c r="K1452" s="4"/>
      <c r="L1452" s="5"/>
      <c r="M1452"/>
    </row>
    <row r="1453" spans="6:13" ht="19.5" customHeight="1">
      <c r="F1453" s="7"/>
      <c r="K1453" s="4"/>
      <c r="L1453" s="5"/>
      <c r="M1453"/>
    </row>
    <row r="1454" spans="6:13" ht="19.5" customHeight="1">
      <c r="F1454" s="7"/>
      <c r="K1454" s="4"/>
      <c r="L1454" s="5"/>
      <c r="M1454"/>
    </row>
    <row r="1455" spans="6:13" ht="19.5" customHeight="1">
      <c r="F1455" s="7"/>
      <c r="K1455" s="4"/>
      <c r="L1455" s="5"/>
      <c r="M1455"/>
    </row>
    <row r="1456" spans="6:13" ht="19.5" customHeight="1">
      <c r="F1456" s="7"/>
      <c r="K1456" s="4"/>
      <c r="L1456" s="5"/>
      <c r="M1456"/>
    </row>
    <row r="1457" spans="6:13" ht="19.5" customHeight="1">
      <c r="F1457" s="7"/>
      <c r="K1457" s="4"/>
      <c r="L1457" s="5"/>
      <c r="M1457"/>
    </row>
    <row r="1458" spans="6:13" ht="19.5" customHeight="1">
      <c r="F1458" s="7"/>
      <c r="K1458" s="4"/>
      <c r="L1458" s="5"/>
      <c r="M1458"/>
    </row>
    <row r="1459" spans="6:13" ht="19.5" customHeight="1">
      <c r="F1459" s="7"/>
      <c r="K1459" s="4"/>
      <c r="L1459" s="5"/>
      <c r="M1459"/>
    </row>
    <row r="1460" spans="6:13" ht="19.5" customHeight="1">
      <c r="F1460" s="7"/>
      <c r="K1460" s="4"/>
      <c r="L1460" s="5"/>
      <c r="M1460"/>
    </row>
    <row r="1461" spans="6:13" ht="19.5" customHeight="1">
      <c r="F1461" s="7"/>
      <c r="K1461" s="4"/>
      <c r="L1461" s="5"/>
      <c r="M1461"/>
    </row>
    <row r="1462" spans="6:13" ht="19.5" customHeight="1">
      <c r="F1462" s="7"/>
      <c r="K1462" s="4"/>
      <c r="L1462" s="5"/>
      <c r="M1462"/>
    </row>
    <row r="1463" spans="6:13" ht="19.5" customHeight="1">
      <c r="F1463" s="7"/>
      <c r="K1463" s="4"/>
      <c r="L1463" s="5"/>
      <c r="M1463"/>
    </row>
    <row r="1464" spans="6:13" ht="19.5" customHeight="1">
      <c r="F1464" s="7"/>
      <c r="K1464" s="4"/>
      <c r="L1464" s="5"/>
      <c r="M1464"/>
    </row>
    <row r="1465" spans="6:13" ht="19.5" customHeight="1">
      <c r="F1465" s="7"/>
      <c r="K1465" s="4"/>
      <c r="L1465" s="5"/>
      <c r="M1465"/>
    </row>
    <row r="1466" spans="6:13" ht="19.5" customHeight="1">
      <c r="F1466" s="7"/>
      <c r="K1466" s="4"/>
      <c r="L1466" s="5"/>
      <c r="M1466"/>
    </row>
    <row r="1467" spans="6:13" ht="19.5" customHeight="1">
      <c r="F1467" s="7"/>
      <c r="K1467" s="4"/>
      <c r="L1467" s="5"/>
      <c r="M1467"/>
    </row>
    <row r="1468" spans="6:13" ht="19.5" customHeight="1">
      <c r="F1468" s="7"/>
      <c r="K1468" s="4"/>
      <c r="L1468" s="5"/>
      <c r="M1468"/>
    </row>
    <row r="1469" spans="6:13" ht="19.5" customHeight="1">
      <c r="F1469" s="7"/>
      <c r="K1469" s="4"/>
      <c r="L1469" s="5"/>
      <c r="M1469"/>
    </row>
    <row r="1470" spans="6:13" ht="19.5" customHeight="1">
      <c r="F1470" s="7"/>
      <c r="K1470" s="4"/>
      <c r="L1470" s="5"/>
      <c r="M1470"/>
    </row>
    <row r="1471" spans="6:13" ht="19.5" customHeight="1">
      <c r="F1471" s="7"/>
      <c r="K1471" s="4"/>
      <c r="L1471" s="5"/>
      <c r="M1471"/>
    </row>
    <row r="1472" spans="6:13" ht="19.5" customHeight="1">
      <c r="F1472" s="7"/>
      <c r="K1472" s="4"/>
      <c r="L1472" s="5"/>
      <c r="M1472"/>
    </row>
    <row r="1473" spans="6:13" ht="19.5" customHeight="1">
      <c r="F1473" s="7"/>
      <c r="K1473" s="4"/>
      <c r="L1473" s="5"/>
      <c r="M1473"/>
    </row>
    <row r="1474" spans="6:13" ht="19.5" customHeight="1">
      <c r="F1474" s="7"/>
      <c r="K1474" s="4"/>
      <c r="L1474" s="5"/>
      <c r="M1474"/>
    </row>
    <row r="1475" spans="6:13" ht="19.5" customHeight="1">
      <c r="F1475" s="7"/>
      <c r="K1475" s="4"/>
      <c r="L1475" s="5"/>
      <c r="M1475"/>
    </row>
    <row r="1476" spans="6:13" ht="19.5" customHeight="1">
      <c r="F1476" s="7"/>
      <c r="K1476" s="4"/>
      <c r="L1476" s="5"/>
      <c r="M1476"/>
    </row>
    <row r="1477" spans="6:13" ht="19.5" customHeight="1">
      <c r="F1477" s="7"/>
      <c r="K1477" s="4"/>
      <c r="L1477" s="5"/>
      <c r="M1477"/>
    </row>
    <row r="1478" spans="6:13" ht="19.5" customHeight="1">
      <c r="F1478" s="7"/>
      <c r="K1478" s="4"/>
      <c r="L1478" s="5"/>
      <c r="M1478"/>
    </row>
    <row r="1479" spans="6:13" ht="19.5" customHeight="1">
      <c r="F1479" s="7"/>
      <c r="K1479" s="4"/>
      <c r="L1479" s="5"/>
      <c r="M1479"/>
    </row>
    <row r="1480" spans="6:13" ht="19.5" customHeight="1">
      <c r="F1480" s="7"/>
      <c r="K1480" s="4"/>
      <c r="L1480" s="5"/>
      <c r="M1480"/>
    </row>
    <row r="1481" spans="6:13" ht="19.5" customHeight="1">
      <c r="F1481" s="7"/>
      <c r="K1481" s="4"/>
      <c r="L1481" s="5"/>
      <c r="M1481"/>
    </row>
  </sheetData>
  <sheetProtection selectLockedCells="1"/>
  <mergeCells count="2">
    <mergeCell ref="K8:K10"/>
    <mergeCell ref="K12:K14"/>
  </mergeCells>
  <conditionalFormatting sqref="G41:G42 J7:J65536 J1:J5">
    <cfRule type="cellIs" priority="1" dxfId="0" operator="lessThan" stopIfTrue="1">
      <formula>0</formula>
    </cfRule>
  </conditionalFormatting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&amp;C&amp;8- Streng vertraulich - &amp;R&amp;8Seite 4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zoomScalePageLayoutView="0" workbookViewId="0" topLeftCell="A1">
      <pane ySplit="8" topLeftCell="A42" activePane="bottomLeft" state="frozen"/>
      <selection pane="topLeft" activeCell="A1" sqref="A1"/>
      <selection pane="bottomLeft" activeCell="C2" sqref="C2"/>
    </sheetView>
  </sheetViews>
  <sheetFormatPr defaultColWidth="11.421875" defaultRowHeight="12.75"/>
  <cols>
    <col min="1" max="1" width="4.00390625" style="1" customWidth="1"/>
    <col min="2" max="2" width="34.421875" style="0" customWidth="1"/>
    <col min="3" max="3" width="26.00390625" style="7" customWidth="1"/>
    <col min="4" max="4" width="12.57421875" style="145" customWidth="1"/>
    <col min="5" max="5" width="13.57421875" style="7" customWidth="1"/>
    <col min="6" max="6" width="18.421875" style="145" customWidth="1"/>
    <col min="7" max="7" width="7.00390625" style="298" customWidth="1"/>
    <col min="8" max="8" width="19.140625" style="145" customWidth="1"/>
    <col min="9" max="9" width="4.8515625" style="7" customWidth="1"/>
    <col min="10" max="10" width="16.00390625" style="148" customWidth="1"/>
    <col min="11" max="11" width="19.28125" style="145" customWidth="1"/>
    <col min="12" max="12" width="17.7109375" style="145" customWidth="1"/>
    <col min="13" max="13" width="55.140625" style="0" customWidth="1"/>
  </cols>
  <sheetData>
    <row r="1" spans="1:13" s="12" customFormat="1" ht="19.5" customHeight="1">
      <c r="A1" s="563" t="s">
        <v>17</v>
      </c>
      <c r="B1" s="574"/>
      <c r="C1" s="587" t="str">
        <f>Deckblatt!B20</f>
        <v>Petra Partner und Max Mustermann</v>
      </c>
      <c r="D1" s="564"/>
      <c r="E1" s="564"/>
      <c r="F1" s="575"/>
      <c r="G1" s="576"/>
      <c r="H1" s="188"/>
      <c r="I1" s="278"/>
      <c r="J1" s="426"/>
      <c r="K1" s="624"/>
      <c r="L1" s="624"/>
      <c r="M1" s="624"/>
    </row>
    <row r="2" spans="1:13" s="83" customFormat="1" ht="19.5" customHeight="1">
      <c r="A2" s="187"/>
      <c r="B2" s="164"/>
      <c r="C2" s="278"/>
      <c r="D2" s="188"/>
      <c r="E2" s="354"/>
      <c r="F2" s="197"/>
      <c r="G2" s="356"/>
      <c r="H2" s="188"/>
      <c r="I2" s="278"/>
      <c r="J2" s="426"/>
      <c r="K2" s="437"/>
      <c r="L2" s="437"/>
      <c r="M2" s="89"/>
    </row>
    <row r="3" spans="1:13" s="83" customFormat="1" ht="19.5" customHeight="1">
      <c r="A3" s="187"/>
      <c r="B3" s="164"/>
      <c r="C3" s="278"/>
      <c r="D3" s="188"/>
      <c r="E3" s="354"/>
      <c r="F3" s="197"/>
      <c r="G3" s="356"/>
      <c r="H3" s="188"/>
      <c r="I3" s="278"/>
      <c r="J3" s="426"/>
      <c r="K3" s="437"/>
      <c r="L3" s="437"/>
      <c r="M3" s="89"/>
    </row>
    <row r="4" spans="1:13" ht="19.5" customHeight="1">
      <c r="A4" s="215" t="s">
        <v>107</v>
      </c>
      <c r="B4" s="108"/>
      <c r="C4" s="355"/>
      <c r="M4" s="7"/>
    </row>
    <row r="5" spans="2:13" ht="19.5" customHeight="1">
      <c r="B5" s="8"/>
      <c r="L5" s="350"/>
      <c r="M5" s="7" t="s">
        <v>121</v>
      </c>
    </row>
    <row r="6" spans="1:13" s="121" customFormat="1" ht="24.75" customHeight="1">
      <c r="A6" s="181"/>
      <c r="B6" s="189" t="s">
        <v>108</v>
      </c>
      <c r="C6" s="193" t="s">
        <v>70</v>
      </c>
      <c r="D6" s="625" t="s">
        <v>182</v>
      </c>
      <c r="E6" s="610"/>
      <c r="F6" s="191" t="s">
        <v>184</v>
      </c>
      <c r="G6" s="510"/>
      <c r="H6" s="191" t="s">
        <v>145</v>
      </c>
      <c r="I6" s="193"/>
      <c r="J6" s="427" t="s">
        <v>139</v>
      </c>
      <c r="K6" s="191" t="s">
        <v>142</v>
      </c>
      <c r="L6" s="191" t="s">
        <v>138</v>
      </c>
      <c r="M6" s="190" t="s">
        <v>80</v>
      </c>
    </row>
    <row r="7" spans="1:13" s="121" customFormat="1" ht="24.75" customHeight="1">
      <c r="A7" s="181"/>
      <c r="B7" s="189" t="s">
        <v>109</v>
      </c>
      <c r="C7" s="193"/>
      <c r="D7" s="625" t="s">
        <v>183</v>
      </c>
      <c r="E7" s="610"/>
      <c r="F7" s="191" t="s">
        <v>185</v>
      </c>
      <c r="G7" s="510"/>
      <c r="H7" s="191" t="s">
        <v>137</v>
      </c>
      <c r="I7" s="193"/>
      <c r="J7" s="427" t="s">
        <v>140</v>
      </c>
      <c r="K7" s="191" t="s">
        <v>143</v>
      </c>
      <c r="L7" s="191"/>
      <c r="M7" s="190"/>
    </row>
    <row r="8" spans="1:13" s="121" customFormat="1" ht="24.75" customHeight="1">
      <c r="A8" s="181"/>
      <c r="B8" s="189" t="s">
        <v>110</v>
      </c>
      <c r="C8" s="193" t="s">
        <v>181</v>
      </c>
      <c r="D8" s="191"/>
      <c r="E8" s="193"/>
      <c r="F8" s="193"/>
      <c r="G8" s="510"/>
      <c r="H8" s="191"/>
      <c r="I8" s="193"/>
      <c r="J8" s="427" t="s">
        <v>141</v>
      </c>
      <c r="K8" s="191" t="s">
        <v>186</v>
      </c>
      <c r="L8" s="191" t="s">
        <v>119</v>
      </c>
      <c r="M8" s="190"/>
    </row>
    <row r="9" spans="1:13" s="171" customFormat="1" ht="24.75" customHeight="1">
      <c r="A9" s="265" t="s">
        <v>127</v>
      </c>
      <c r="B9" s="266"/>
      <c r="C9" s="269"/>
      <c r="D9" s="267"/>
      <c r="E9" s="269"/>
      <c r="F9" s="267"/>
      <c r="G9" s="357"/>
      <c r="H9" s="267"/>
      <c r="I9" s="269"/>
      <c r="J9" s="428"/>
      <c r="K9" s="267"/>
      <c r="L9" s="267"/>
      <c r="M9" s="268"/>
    </row>
    <row r="10" spans="1:13" s="171" customFormat="1" ht="19.5" customHeight="1">
      <c r="A10" s="270">
        <v>1</v>
      </c>
      <c r="B10" s="253"/>
      <c r="C10" s="272"/>
      <c r="D10" s="622" t="str">
        <f>Bilanz!$C$5</f>
        <v>Max M.</v>
      </c>
      <c r="E10" s="623"/>
      <c r="F10" s="512"/>
      <c r="G10" s="358"/>
      <c r="H10" s="271"/>
      <c r="I10" s="272"/>
      <c r="J10" s="429"/>
      <c r="K10" s="271"/>
      <c r="L10" s="479"/>
      <c r="M10" s="253"/>
    </row>
    <row r="11" spans="1:13" s="171" customFormat="1" ht="19.5" customHeight="1">
      <c r="A11" s="270"/>
      <c r="B11" s="253"/>
      <c r="C11" s="272"/>
      <c r="D11" s="622" t="str">
        <f>Bilanz!$D$5</f>
        <v>Petra P.</v>
      </c>
      <c r="E11" s="623"/>
      <c r="F11" s="513"/>
      <c r="G11" s="358"/>
      <c r="H11" s="271"/>
      <c r="I11" s="272"/>
      <c r="J11" s="429"/>
      <c r="K11" s="271"/>
      <c r="L11" s="271"/>
      <c r="M11" s="253"/>
    </row>
    <row r="12" spans="1:13" s="171" customFormat="1" ht="19.5" customHeight="1">
      <c r="A12" s="273"/>
      <c r="B12" s="257"/>
      <c r="C12" s="275"/>
      <c r="D12" s="274"/>
      <c r="E12" s="274"/>
      <c r="F12" s="515"/>
      <c r="G12" s="516"/>
      <c r="H12" s="480"/>
      <c r="I12" s="275"/>
      <c r="J12" s="430"/>
      <c r="K12" s="274"/>
      <c r="L12" s="517"/>
      <c r="M12" s="257"/>
    </row>
    <row r="13" spans="1:13" s="171" customFormat="1" ht="9.75" customHeight="1">
      <c r="A13" s="270"/>
      <c r="B13" s="253"/>
      <c r="C13" s="272"/>
      <c r="D13" s="271"/>
      <c r="E13" s="271"/>
      <c r="F13" s="271"/>
      <c r="G13" s="358"/>
      <c r="H13" s="271"/>
      <c r="I13" s="272"/>
      <c r="J13" s="429"/>
      <c r="K13" s="271"/>
      <c r="L13" s="271"/>
      <c r="M13" s="253"/>
    </row>
    <row r="14" spans="1:13" s="171" customFormat="1" ht="19.5" customHeight="1">
      <c r="A14" s="270">
        <f>A10+1</f>
        <v>2</v>
      </c>
      <c r="B14" s="253"/>
      <c r="C14" s="272"/>
      <c r="D14" s="622" t="str">
        <f>Bilanz!$C$5</f>
        <v>Max M.</v>
      </c>
      <c r="E14" s="623"/>
      <c r="F14" s="512"/>
      <c r="G14" s="358"/>
      <c r="H14" s="271"/>
      <c r="I14" s="272"/>
      <c r="J14" s="429"/>
      <c r="K14" s="271"/>
      <c r="L14" s="479"/>
      <c r="M14" s="253"/>
    </row>
    <row r="15" spans="1:13" s="171" customFormat="1" ht="19.5" customHeight="1">
      <c r="A15" s="270"/>
      <c r="B15" s="253"/>
      <c r="C15" s="272"/>
      <c r="D15" s="622" t="str">
        <f>Bilanz!$D$5</f>
        <v>Petra P.</v>
      </c>
      <c r="E15" s="623"/>
      <c r="F15" s="513"/>
      <c r="G15" s="358"/>
      <c r="H15" s="271"/>
      <c r="I15" s="272"/>
      <c r="J15" s="429"/>
      <c r="K15" s="271"/>
      <c r="L15" s="271"/>
      <c r="M15" s="253"/>
    </row>
    <row r="16" spans="1:13" s="171" customFormat="1" ht="19.5" customHeight="1">
      <c r="A16" s="273"/>
      <c r="B16" s="257"/>
      <c r="C16" s="275"/>
      <c r="D16" s="621"/>
      <c r="E16" s="621"/>
      <c r="F16" s="480"/>
      <c r="G16" s="511"/>
      <c r="H16" s="514"/>
      <c r="I16" s="275"/>
      <c r="J16" s="430"/>
      <c r="K16" s="274"/>
      <c r="L16" s="517"/>
      <c r="M16" s="257"/>
    </row>
    <row r="17" spans="1:13" s="171" customFormat="1" ht="9.75" customHeight="1">
      <c r="A17" s="270"/>
      <c r="B17" s="253"/>
      <c r="C17" s="272"/>
      <c r="D17" s="271"/>
      <c r="E17" s="271"/>
      <c r="F17" s="271"/>
      <c r="G17" s="358"/>
      <c r="H17" s="271"/>
      <c r="I17" s="272"/>
      <c r="J17" s="429"/>
      <c r="K17" s="271"/>
      <c r="L17" s="271"/>
      <c r="M17" s="253"/>
    </row>
    <row r="18" spans="1:13" s="171" customFormat="1" ht="19.5" customHeight="1">
      <c r="A18" s="270">
        <f>A14+1</f>
        <v>3</v>
      </c>
      <c r="B18" s="253"/>
      <c r="C18" s="272"/>
      <c r="D18" s="622" t="str">
        <f>Bilanz!$C$5</f>
        <v>Max M.</v>
      </c>
      <c r="E18" s="623"/>
      <c r="F18" s="512"/>
      <c r="H18" s="271"/>
      <c r="I18" s="272"/>
      <c r="J18" s="429"/>
      <c r="K18" s="271"/>
      <c r="L18" s="479"/>
      <c r="M18" s="253"/>
    </row>
    <row r="19" spans="1:13" s="171" customFormat="1" ht="19.5" customHeight="1">
      <c r="A19" s="270"/>
      <c r="B19" s="253"/>
      <c r="C19" s="272"/>
      <c r="D19" s="622" t="str">
        <f>Bilanz!$D$5</f>
        <v>Petra P.</v>
      </c>
      <c r="E19" s="623"/>
      <c r="F19" s="513"/>
      <c r="H19" s="271"/>
      <c r="I19" s="272"/>
      <c r="J19" s="429"/>
      <c r="K19" s="271"/>
      <c r="L19" s="271"/>
      <c r="M19" s="253"/>
    </row>
    <row r="20" spans="1:13" s="171" customFormat="1" ht="19.5" customHeight="1">
      <c r="A20" s="273"/>
      <c r="B20" s="257"/>
      <c r="C20" s="275"/>
      <c r="D20" s="621"/>
      <c r="E20" s="621"/>
      <c r="F20" s="480"/>
      <c r="G20" s="511"/>
      <c r="H20" s="514"/>
      <c r="I20" s="275"/>
      <c r="J20" s="430"/>
      <c r="K20" s="274"/>
      <c r="L20" s="514"/>
      <c r="M20" s="257"/>
    </row>
    <row r="21" spans="1:13" s="171" customFormat="1" ht="9.75" customHeight="1">
      <c r="A21" s="270"/>
      <c r="B21" s="253"/>
      <c r="C21" s="272"/>
      <c r="D21" s="271"/>
      <c r="E21" s="272"/>
      <c r="F21" s="271"/>
      <c r="G21" s="358"/>
      <c r="H21" s="271"/>
      <c r="I21" s="272"/>
      <c r="J21" s="429"/>
      <c r="K21" s="271"/>
      <c r="L21" s="271"/>
      <c r="M21" s="253"/>
    </row>
    <row r="22" spans="1:13" s="171" customFormat="1" ht="19.5" customHeight="1">
      <c r="A22" s="265" t="s">
        <v>116</v>
      </c>
      <c r="B22" s="266"/>
      <c r="C22" s="272"/>
      <c r="D22" s="271"/>
      <c r="E22" s="272"/>
      <c r="F22" s="271"/>
      <c r="G22" s="358"/>
      <c r="H22" s="271"/>
      <c r="I22" s="272"/>
      <c r="J22" s="431"/>
      <c r="K22" s="271"/>
      <c r="L22" s="271"/>
      <c r="M22" s="253"/>
    </row>
    <row r="23" spans="1:13" s="171" customFormat="1" ht="19.5" customHeight="1">
      <c r="A23" s="270">
        <f>A18+1</f>
        <v>4</v>
      </c>
      <c r="B23" s="253"/>
      <c r="C23" s="272"/>
      <c r="D23" s="622" t="str">
        <f>Bilanz!$C$5</f>
        <v>Max M.</v>
      </c>
      <c r="E23" s="610"/>
      <c r="F23" s="512"/>
      <c r="H23" s="271"/>
      <c r="I23" s="272"/>
      <c r="J23" s="429"/>
      <c r="K23" s="271"/>
      <c r="L23" s="479"/>
      <c r="M23" s="253"/>
    </row>
    <row r="24" spans="1:13" s="171" customFormat="1" ht="19.5" customHeight="1">
      <c r="A24" s="270"/>
      <c r="B24" s="253"/>
      <c r="C24" s="272"/>
      <c r="D24" s="622" t="str">
        <f>Bilanz!$D$5</f>
        <v>Petra P.</v>
      </c>
      <c r="E24" s="610"/>
      <c r="F24" s="513"/>
      <c r="H24" s="271"/>
      <c r="I24" s="272"/>
      <c r="J24" s="429"/>
      <c r="K24" s="271"/>
      <c r="L24" s="271"/>
      <c r="M24" s="253"/>
    </row>
    <row r="25" spans="1:13" s="171" customFormat="1" ht="19.5" customHeight="1">
      <c r="A25" s="273"/>
      <c r="B25" s="257"/>
      <c r="C25" s="275"/>
      <c r="D25" s="621"/>
      <c r="E25" s="606"/>
      <c r="F25" s="480"/>
      <c r="G25" s="511"/>
      <c r="H25" s="514"/>
      <c r="I25" s="275"/>
      <c r="J25" s="430"/>
      <c r="K25" s="274"/>
      <c r="L25" s="517"/>
      <c r="M25" s="257"/>
    </row>
    <row r="26" spans="1:13" s="171" customFormat="1" ht="9.75" customHeight="1">
      <c r="A26" s="270"/>
      <c r="B26" s="253"/>
      <c r="C26" s="272"/>
      <c r="D26" s="271"/>
      <c r="E26" s="272"/>
      <c r="F26" s="271"/>
      <c r="G26" s="358"/>
      <c r="H26" s="271"/>
      <c r="I26" s="272"/>
      <c r="J26" s="429"/>
      <c r="K26" s="271"/>
      <c r="L26" s="271"/>
      <c r="M26" s="253"/>
    </row>
    <row r="27" spans="1:13" s="171" customFormat="1" ht="19.5" customHeight="1">
      <c r="A27" s="270">
        <f>A23+1</f>
        <v>5</v>
      </c>
      <c r="B27" s="253"/>
      <c r="C27" s="272"/>
      <c r="D27" s="622" t="str">
        <f>Bilanz!$C$5</f>
        <v>Max M.</v>
      </c>
      <c r="E27" s="623"/>
      <c r="F27" s="512"/>
      <c r="H27" s="271"/>
      <c r="I27" s="272"/>
      <c r="J27" s="429"/>
      <c r="K27" s="271"/>
      <c r="L27" s="479"/>
      <c r="M27" s="253"/>
    </row>
    <row r="28" spans="1:13" s="171" customFormat="1" ht="19.5" customHeight="1">
      <c r="A28" s="270"/>
      <c r="B28" s="253"/>
      <c r="C28" s="272"/>
      <c r="D28" s="622" t="str">
        <f>Bilanz!$D$5</f>
        <v>Petra P.</v>
      </c>
      <c r="E28" s="623"/>
      <c r="F28" s="513"/>
      <c r="H28" s="271"/>
      <c r="I28" s="272"/>
      <c r="J28" s="429"/>
      <c r="K28" s="271"/>
      <c r="L28" s="271"/>
      <c r="M28" s="253"/>
    </row>
    <row r="29" spans="1:13" s="171" customFormat="1" ht="19.5" customHeight="1">
      <c r="A29" s="273"/>
      <c r="B29" s="257"/>
      <c r="C29" s="275"/>
      <c r="D29" s="621"/>
      <c r="E29" s="606"/>
      <c r="F29" s="480"/>
      <c r="G29" s="511"/>
      <c r="H29" s="514"/>
      <c r="I29" s="275"/>
      <c r="J29" s="430"/>
      <c r="K29" s="274"/>
      <c r="L29" s="514"/>
      <c r="M29" s="257"/>
    </row>
    <row r="30" spans="1:13" s="171" customFormat="1" ht="9.75" customHeight="1">
      <c r="A30" s="270"/>
      <c r="B30" s="253"/>
      <c r="C30" s="272"/>
      <c r="D30" s="271"/>
      <c r="E30" s="272"/>
      <c r="F30" s="271"/>
      <c r="G30" s="358"/>
      <c r="H30" s="271"/>
      <c r="I30" s="272"/>
      <c r="J30" s="429"/>
      <c r="K30" s="271"/>
      <c r="L30" s="271"/>
      <c r="M30" s="253"/>
    </row>
    <row r="31" spans="1:13" s="171" customFormat="1" ht="19.5" customHeight="1">
      <c r="A31" s="270">
        <f>A27+1</f>
        <v>6</v>
      </c>
      <c r="B31" s="253"/>
      <c r="C31" s="272"/>
      <c r="D31" s="622" t="str">
        <f>Bilanz!$C$5</f>
        <v>Max M.</v>
      </c>
      <c r="E31" s="623"/>
      <c r="F31" s="512"/>
      <c r="H31" s="271"/>
      <c r="I31" s="272"/>
      <c r="J31" s="429"/>
      <c r="K31" s="271"/>
      <c r="L31" s="479"/>
      <c r="M31" s="253"/>
    </row>
    <row r="32" spans="1:13" s="171" customFormat="1" ht="19.5" customHeight="1">
      <c r="A32" s="270"/>
      <c r="B32" s="253"/>
      <c r="C32" s="272"/>
      <c r="D32" s="622" t="str">
        <f>Bilanz!$D$5</f>
        <v>Petra P.</v>
      </c>
      <c r="E32" s="623"/>
      <c r="F32" s="513"/>
      <c r="H32" s="271"/>
      <c r="I32" s="272"/>
      <c r="J32" s="429"/>
      <c r="K32" s="271"/>
      <c r="L32" s="271"/>
      <c r="M32" s="253"/>
    </row>
    <row r="33" spans="1:13" s="171" customFormat="1" ht="19.5" customHeight="1">
      <c r="A33" s="273"/>
      <c r="B33" s="257"/>
      <c r="C33" s="275"/>
      <c r="D33" s="621"/>
      <c r="E33" s="606"/>
      <c r="F33" s="480"/>
      <c r="G33" s="511"/>
      <c r="H33" s="514"/>
      <c r="I33" s="275"/>
      <c r="J33" s="430"/>
      <c r="K33" s="274"/>
      <c r="L33" s="517"/>
      <c r="M33" s="257"/>
    </row>
    <row r="34" spans="1:13" s="171" customFormat="1" ht="9.75" customHeight="1">
      <c r="A34" s="270"/>
      <c r="B34" s="253"/>
      <c r="C34" s="272"/>
      <c r="D34" s="271"/>
      <c r="E34" s="272"/>
      <c r="F34" s="271"/>
      <c r="G34" s="358"/>
      <c r="H34" s="271"/>
      <c r="I34" s="272"/>
      <c r="J34" s="429"/>
      <c r="K34" s="271"/>
      <c r="L34" s="271"/>
      <c r="M34" s="253"/>
    </row>
    <row r="35" spans="1:13" s="171" customFormat="1" ht="19.5" customHeight="1">
      <c r="A35" s="270">
        <f>A31+1</f>
        <v>7</v>
      </c>
      <c r="B35" s="253"/>
      <c r="C35" s="272"/>
      <c r="D35" s="622" t="str">
        <f>Bilanz!$C$5</f>
        <v>Max M.</v>
      </c>
      <c r="E35" s="623"/>
      <c r="F35" s="512"/>
      <c r="H35" s="271"/>
      <c r="I35" s="272"/>
      <c r="J35" s="429"/>
      <c r="K35" s="271"/>
      <c r="L35" s="479"/>
      <c r="M35" s="253"/>
    </row>
    <row r="36" spans="1:13" s="171" customFormat="1" ht="19.5" customHeight="1">
      <c r="A36" s="270"/>
      <c r="B36" s="253"/>
      <c r="C36" s="272"/>
      <c r="D36" s="622" t="str">
        <f>Bilanz!$D$5</f>
        <v>Petra P.</v>
      </c>
      <c r="E36" s="623"/>
      <c r="F36" s="513"/>
      <c r="H36" s="271"/>
      <c r="I36" s="272"/>
      <c r="J36" s="429"/>
      <c r="K36" s="271"/>
      <c r="L36" s="271"/>
      <c r="M36" s="253"/>
    </row>
    <row r="37" spans="1:13" s="171" customFormat="1" ht="19.5" customHeight="1">
      <c r="A37" s="273"/>
      <c r="B37" s="257"/>
      <c r="C37" s="275"/>
      <c r="D37" s="621"/>
      <c r="E37" s="606"/>
      <c r="F37" s="480"/>
      <c r="G37" s="511"/>
      <c r="H37" s="480"/>
      <c r="I37" s="275"/>
      <c r="J37" s="430"/>
      <c r="K37" s="274"/>
      <c r="L37" s="517"/>
      <c r="M37" s="257"/>
    </row>
    <row r="38" spans="1:13" s="171" customFormat="1" ht="9.75" customHeight="1">
      <c r="A38" s="270"/>
      <c r="B38" s="253"/>
      <c r="C38" s="272"/>
      <c r="D38" s="271"/>
      <c r="E38" s="272"/>
      <c r="F38" s="271"/>
      <c r="G38" s="358"/>
      <c r="H38" s="271"/>
      <c r="I38" s="272"/>
      <c r="J38" s="429"/>
      <c r="K38" s="271"/>
      <c r="L38" s="479"/>
      <c r="M38" s="253"/>
    </row>
    <row r="39" spans="1:12" s="171" customFormat="1" ht="19.5" customHeight="1">
      <c r="A39" s="270">
        <f>A35+1</f>
        <v>8</v>
      </c>
      <c r="B39" s="253"/>
      <c r="C39" s="272"/>
      <c r="D39" s="622" t="str">
        <f>Bilanz!$C$5</f>
        <v>Max M.</v>
      </c>
      <c r="E39" s="623"/>
      <c r="F39" s="512"/>
      <c r="H39" s="271"/>
      <c r="I39" s="272"/>
      <c r="J39" s="429"/>
      <c r="K39" s="271"/>
      <c r="L39" s="479"/>
    </row>
    <row r="40" spans="1:13" s="171" customFormat="1" ht="19.5" customHeight="1">
      <c r="A40" s="270"/>
      <c r="B40" s="253"/>
      <c r="C40" s="272"/>
      <c r="D40" s="622" t="str">
        <f>Bilanz!$D$5</f>
        <v>Petra P.</v>
      </c>
      <c r="E40" s="623"/>
      <c r="F40" s="513"/>
      <c r="H40" s="271"/>
      <c r="I40" s="272"/>
      <c r="J40" s="429"/>
      <c r="K40" s="271"/>
      <c r="L40" s="479"/>
      <c r="M40" s="253"/>
    </row>
    <row r="41" spans="1:13" s="171" customFormat="1" ht="19.5" customHeight="1">
      <c r="A41" s="273"/>
      <c r="B41" s="257"/>
      <c r="C41" s="275"/>
      <c r="D41" s="621"/>
      <c r="E41" s="606"/>
      <c r="F41" s="480"/>
      <c r="G41" s="511"/>
      <c r="H41" s="480"/>
      <c r="I41" s="275"/>
      <c r="J41" s="430"/>
      <c r="K41" s="274"/>
      <c r="L41" s="517"/>
      <c r="M41" s="257"/>
    </row>
    <row r="42" spans="1:13" s="171" customFormat="1" ht="9.75" customHeight="1">
      <c r="A42" s="270"/>
      <c r="B42" s="253"/>
      <c r="C42" s="272"/>
      <c r="D42" s="271"/>
      <c r="E42" s="272"/>
      <c r="F42" s="271"/>
      <c r="G42" s="358"/>
      <c r="H42" s="271"/>
      <c r="I42" s="272"/>
      <c r="J42" s="429"/>
      <c r="K42" s="271"/>
      <c r="L42" s="271"/>
      <c r="M42" s="253"/>
    </row>
    <row r="43" spans="1:13" s="171" customFormat="1" ht="19.5" customHeight="1">
      <c r="A43" s="270">
        <f>A39+1</f>
        <v>9</v>
      </c>
      <c r="B43" s="253"/>
      <c r="C43" s="272"/>
      <c r="D43" s="622" t="str">
        <f>Bilanz!$C$5</f>
        <v>Max M.</v>
      </c>
      <c r="E43" s="623"/>
      <c r="F43" s="512"/>
      <c r="H43" s="271"/>
      <c r="I43" s="272"/>
      <c r="J43" s="429"/>
      <c r="K43" s="271"/>
      <c r="L43" s="271"/>
      <c r="M43" s="253"/>
    </row>
    <row r="44" spans="1:13" s="171" customFormat="1" ht="19.5" customHeight="1">
      <c r="A44" s="270"/>
      <c r="B44" s="253"/>
      <c r="C44" s="272"/>
      <c r="D44" s="622" t="str">
        <f>Bilanz!$D$5</f>
        <v>Petra P.</v>
      </c>
      <c r="E44" s="623"/>
      <c r="F44" s="513"/>
      <c r="H44" s="271"/>
      <c r="I44" s="272"/>
      <c r="J44" s="429"/>
      <c r="K44" s="271"/>
      <c r="L44" s="271"/>
      <c r="M44" s="253"/>
    </row>
    <row r="45" spans="1:13" s="171" customFormat="1" ht="19.5" customHeight="1">
      <c r="A45" s="273"/>
      <c r="B45" s="257"/>
      <c r="C45" s="275"/>
      <c r="D45" s="621"/>
      <c r="E45" s="606"/>
      <c r="F45" s="480"/>
      <c r="G45" s="511"/>
      <c r="H45" s="480"/>
      <c r="I45" s="275"/>
      <c r="J45" s="430"/>
      <c r="K45" s="274"/>
      <c r="L45" s="517"/>
      <c r="M45" s="257"/>
    </row>
    <row r="46" spans="1:13" s="171" customFormat="1" ht="9.75" customHeight="1">
      <c r="A46" s="270"/>
      <c r="B46" s="253"/>
      <c r="C46" s="272"/>
      <c r="D46" s="271"/>
      <c r="E46" s="272"/>
      <c r="F46" s="271"/>
      <c r="G46" s="358"/>
      <c r="H46" s="271"/>
      <c r="I46" s="272"/>
      <c r="J46" s="429"/>
      <c r="K46" s="271"/>
      <c r="L46" s="271"/>
      <c r="M46" s="253"/>
    </row>
    <row r="47" spans="1:13" s="171" customFormat="1" ht="19.5" customHeight="1">
      <c r="A47" s="265" t="s">
        <v>117</v>
      </c>
      <c r="B47" s="266"/>
      <c r="C47" s="272"/>
      <c r="D47" s="271"/>
      <c r="E47" s="272"/>
      <c r="F47" s="271"/>
      <c r="G47" s="358"/>
      <c r="H47" s="271"/>
      <c r="I47" s="272"/>
      <c r="J47" s="429"/>
      <c r="K47" s="271"/>
      <c r="L47" s="271"/>
      <c r="M47" s="253"/>
    </row>
    <row r="48" spans="1:13" s="171" customFormat="1" ht="19.5" customHeight="1">
      <c r="A48" s="270">
        <f>A43+1</f>
        <v>10</v>
      </c>
      <c r="B48" s="253"/>
      <c r="C48" s="272"/>
      <c r="D48" s="271"/>
      <c r="E48" s="400" t="str">
        <f>Bilanz!$C$5</f>
        <v>Max M.</v>
      </c>
      <c r="F48" s="400"/>
      <c r="G48" s="358"/>
      <c r="H48" s="271"/>
      <c r="I48" s="272"/>
      <c r="J48" s="429"/>
      <c r="K48" s="271"/>
      <c r="L48" s="271"/>
      <c r="M48" s="253"/>
    </row>
    <row r="49" spans="1:13" s="171" customFormat="1" ht="19.5" customHeight="1">
      <c r="A49" s="270"/>
      <c r="B49" s="253"/>
      <c r="C49" s="272"/>
      <c r="D49" s="271"/>
      <c r="E49" s="400" t="str">
        <f>Bilanz!$D$5</f>
        <v>Petra P.</v>
      </c>
      <c r="F49" s="400"/>
      <c r="G49" s="358"/>
      <c r="H49" s="271"/>
      <c r="I49" s="272"/>
      <c r="J49" s="429"/>
      <c r="K49" s="271"/>
      <c r="L49" s="271"/>
      <c r="M49" s="253"/>
    </row>
    <row r="50" spans="1:13" s="171" customFormat="1" ht="19.5" customHeight="1">
      <c r="A50" s="273"/>
      <c r="B50" s="257"/>
      <c r="C50" s="275"/>
      <c r="D50" s="274"/>
      <c r="E50" s="274"/>
      <c r="F50" s="274"/>
      <c r="G50" s="359"/>
      <c r="H50" s="274"/>
      <c r="I50" s="275"/>
      <c r="J50" s="430"/>
      <c r="K50" s="274"/>
      <c r="L50" s="274">
        <f>SUM(K48:K50)</f>
        <v>0</v>
      </c>
      <c r="M50" s="257"/>
    </row>
    <row r="51" spans="1:13" s="171" customFormat="1" ht="9.75" customHeight="1">
      <c r="A51" s="270"/>
      <c r="B51" s="253"/>
      <c r="C51" s="272"/>
      <c r="D51" s="271"/>
      <c r="E51" s="271"/>
      <c r="F51" s="271"/>
      <c r="G51" s="358"/>
      <c r="H51" s="271"/>
      <c r="I51" s="272"/>
      <c r="J51" s="429"/>
      <c r="K51" s="271"/>
      <c r="L51" s="271"/>
      <c r="M51" s="253"/>
    </row>
    <row r="52" spans="1:13" s="171" customFormat="1" ht="19.5" customHeight="1">
      <c r="A52" s="270" t="e">
        <f>A47+1</f>
        <v>#VALUE!</v>
      </c>
      <c r="B52" s="253"/>
      <c r="C52" s="272"/>
      <c r="D52" s="271"/>
      <c r="E52" s="400" t="str">
        <f>Bilanz!$C$5</f>
        <v>Max M.</v>
      </c>
      <c r="F52" s="400"/>
      <c r="G52" s="358"/>
      <c r="H52" s="271"/>
      <c r="I52" s="272"/>
      <c r="J52" s="429"/>
      <c r="K52" s="271"/>
      <c r="L52" s="271"/>
      <c r="M52" s="253"/>
    </row>
    <row r="53" spans="1:13" s="171" customFormat="1" ht="19.5" customHeight="1">
      <c r="A53" s="270"/>
      <c r="B53" s="253"/>
      <c r="C53" s="272"/>
      <c r="D53" s="271"/>
      <c r="E53" s="400" t="str">
        <f>Bilanz!$D$5</f>
        <v>Petra P.</v>
      </c>
      <c r="F53" s="400"/>
      <c r="G53" s="358"/>
      <c r="H53" s="271"/>
      <c r="I53" s="272"/>
      <c r="J53" s="429"/>
      <c r="K53" s="271"/>
      <c r="L53" s="271"/>
      <c r="M53" s="253"/>
    </row>
    <row r="54" spans="1:13" s="171" customFormat="1" ht="19.5" customHeight="1">
      <c r="A54" s="273"/>
      <c r="B54" s="257"/>
      <c r="C54" s="275"/>
      <c r="D54" s="274"/>
      <c r="E54" s="275"/>
      <c r="F54" s="274"/>
      <c r="G54" s="359"/>
      <c r="H54" s="274"/>
      <c r="I54" s="275"/>
      <c r="J54" s="430"/>
      <c r="K54" s="274"/>
      <c r="L54" s="274">
        <f>SUM(K52:K54)</f>
        <v>0</v>
      </c>
      <c r="M54" s="257"/>
    </row>
    <row r="55" spans="1:13" s="141" customFormat="1" ht="9.75" customHeight="1">
      <c r="A55" s="182"/>
      <c r="B55" s="124"/>
      <c r="C55" s="130"/>
      <c r="D55" s="146"/>
      <c r="E55" s="130"/>
      <c r="F55" s="146"/>
      <c r="G55" s="346"/>
      <c r="H55" s="146"/>
      <c r="I55" s="130"/>
      <c r="J55" s="432"/>
      <c r="K55" s="146"/>
      <c r="L55" s="146"/>
      <c r="M55" s="124"/>
    </row>
    <row r="56" spans="1:13" s="425" customFormat="1" ht="31.5" customHeight="1">
      <c r="A56" s="419"/>
      <c r="B56" s="420" t="s">
        <v>144</v>
      </c>
      <c r="C56" s="421"/>
      <c r="D56" s="422" t="s">
        <v>145</v>
      </c>
      <c r="E56" s="422" t="s">
        <v>137</v>
      </c>
      <c r="F56" s="422" t="s">
        <v>146</v>
      </c>
      <c r="G56" s="423"/>
      <c r="H56" s="422" t="s">
        <v>113</v>
      </c>
      <c r="I56" s="421"/>
      <c r="J56" s="422" t="s">
        <v>114</v>
      </c>
      <c r="K56" s="422"/>
      <c r="L56" s="422" t="s">
        <v>115</v>
      </c>
      <c r="M56" s="424"/>
    </row>
    <row r="57" spans="1:13" s="169" customFormat="1" ht="19.5" customHeight="1">
      <c r="A57" s="194"/>
      <c r="B57" s="167"/>
      <c r="C57" s="168"/>
      <c r="D57" s="178"/>
      <c r="E57" s="178"/>
      <c r="F57" s="178"/>
      <c r="G57" s="170"/>
      <c r="H57" s="178"/>
      <c r="I57" s="168"/>
      <c r="J57" s="178"/>
      <c r="K57" s="178"/>
      <c r="L57" s="178"/>
      <c r="M57" s="172"/>
    </row>
    <row r="58" spans="1:13" s="141" customFormat="1" ht="19.5" customHeight="1">
      <c r="A58" s="182"/>
      <c r="B58" s="400" t="str">
        <f>Bilanz!$C$5</f>
        <v>Max M.</v>
      </c>
      <c r="C58" s="130" t="s">
        <v>59</v>
      </c>
      <c r="D58" s="146">
        <f>(H10+H14+H18)/2</f>
        <v>0</v>
      </c>
      <c r="E58" s="146">
        <f>(H11+H15+H19)/2</f>
        <v>0</v>
      </c>
      <c r="F58" s="146"/>
      <c r="G58" s="346"/>
      <c r="H58" s="146"/>
      <c r="I58" s="130"/>
      <c r="J58" s="146"/>
      <c r="K58" s="146"/>
      <c r="L58" s="146"/>
      <c r="M58" s="124"/>
    </row>
    <row r="59" spans="1:13" s="141" customFormat="1" ht="19.5" customHeight="1">
      <c r="A59" s="182"/>
      <c r="B59" s="400" t="str">
        <f>Bilanz!$D$5</f>
        <v>Petra P.</v>
      </c>
      <c r="C59" s="130" t="s">
        <v>59</v>
      </c>
      <c r="D59" s="146">
        <f>(H10+H14+H18)/2</f>
        <v>0</v>
      </c>
      <c r="E59" s="146">
        <f>(H11+H15+H19)/2</f>
        <v>0</v>
      </c>
      <c r="F59" s="146"/>
      <c r="G59" s="346"/>
      <c r="H59" s="146"/>
      <c r="I59" s="130"/>
      <c r="J59" s="146"/>
      <c r="K59" s="146"/>
      <c r="L59" s="146"/>
      <c r="M59" s="124"/>
    </row>
    <row r="60" spans="1:13" s="165" customFormat="1" ht="19.5" customHeight="1" thickBot="1">
      <c r="A60" s="194"/>
      <c r="B60" s="195" t="s">
        <v>112</v>
      </c>
      <c r="C60" s="195"/>
      <c r="D60" s="196">
        <f>SUM(D58:D59)</f>
        <v>0</v>
      </c>
      <c r="E60" s="196">
        <f>SUM(E58:E59)</f>
        <v>0</v>
      </c>
      <c r="F60" s="196">
        <f>SUM(F58:F59)</f>
        <v>0</v>
      </c>
      <c r="G60" s="360"/>
      <c r="H60" s="196">
        <f>SUM(H58:H59)</f>
        <v>0</v>
      </c>
      <c r="I60" s="195"/>
      <c r="J60" s="196">
        <f>SUM(J58:J59)</f>
        <v>0</v>
      </c>
      <c r="K60" s="196"/>
      <c r="L60" s="196">
        <f>SUM(L58:L59)</f>
        <v>0</v>
      </c>
      <c r="M60" s="166"/>
    </row>
    <row r="61" spans="1:13" s="141" customFormat="1" ht="9.75" customHeight="1" thickTop="1">
      <c r="A61" s="182"/>
      <c r="B61" s="124"/>
      <c r="C61" s="130"/>
      <c r="D61" s="146"/>
      <c r="E61" s="146"/>
      <c r="F61" s="146"/>
      <c r="G61" s="346"/>
      <c r="H61" s="146"/>
      <c r="I61" s="130"/>
      <c r="J61" s="146"/>
      <c r="K61" s="146"/>
      <c r="L61" s="146"/>
      <c r="M61" s="124"/>
    </row>
    <row r="62" spans="1:13" s="141" customFormat="1" ht="19.5" customHeight="1">
      <c r="A62" s="182"/>
      <c r="B62" s="400" t="str">
        <f>Bilanz!$C$5</f>
        <v>Max M.</v>
      </c>
      <c r="C62" s="130" t="s">
        <v>154</v>
      </c>
      <c r="D62" s="146">
        <f>(H23+H27+H31+H35+H39+H43)/2</f>
        <v>0</v>
      </c>
      <c r="E62" s="146">
        <f>(H24+H28+H32+H36+H40+H44)/2</f>
        <v>0</v>
      </c>
      <c r="F62" s="146"/>
      <c r="G62" s="346"/>
      <c r="H62" s="146"/>
      <c r="I62" s="130"/>
      <c r="J62" s="146"/>
      <c r="K62" s="146"/>
      <c r="L62" s="146"/>
      <c r="M62" s="124"/>
    </row>
    <row r="63" spans="1:13" s="141" customFormat="1" ht="19.5" customHeight="1">
      <c r="A63" s="182"/>
      <c r="B63" s="400" t="str">
        <f>Bilanz!$D$5</f>
        <v>Petra P.</v>
      </c>
      <c r="C63" s="130" t="s">
        <v>154</v>
      </c>
      <c r="D63" s="146">
        <f>(H23+H27+H31+H35+H39+H43)/2</f>
        <v>0</v>
      </c>
      <c r="E63" s="146">
        <f>(H24+H28+H32+H36+H40+H44)/2</f>
        <v>0</v>
      </c>
      <c r="F63" s="146"/>
      <c r="G63" s="346"/>
      <c r="H63" s="146"/>
      <c r="I63" s="130"/>
      <c r="J63" s="146"/>
      <c r="K63" s="146"/>
      <c r="L63" s="146"/>
      <c r="M63" s="124"/>
    </row>
    <row r="64" spans="1:13" s="165" customFormat="1" ht="19.5" customHeight="1" thickBot="1">
      <c r="A64" s="194"/>
      <c r="B64" s="195" t="s">
        <v>111</v>
      </c>
      <c r="C64" s="195"/>
      <c r="D64" s="196">
        <f>SUM(D62:D63)</f>
        <v>0</v>
      </c>
      <c r="E64" s="196">
        <f>SUM(E62:E63)</f>
        <v>0</v>
      </c>
      <c r="F64" s="196">
        <f>SUM(F62:F63)</f>
        <v>0</v>
      </c>
      <c r="G64" s="360"/>
      <c r="H64" s="196">
        <f>SUM(H62:H63)</f>
        <v>0</v>
      </c>
      <c r="I64" s="195"/>
      <c r="J64" s="196">
        <f>SUM(J62:J63)</f>
        <v>0</v>
      </c>
      <c r="K64" s="196"/>
      <c r="L64" s="196">
        <f>SUM(L62:L63)</f>
        <v>0</v>
      </c>
      <c r="M64" s="166"/>
    </row>
    <row r="65" spans="1:13" s="141" customFormat="1" ht="9.75" customHeight="1" thickTop="1">
      <c r="A65" s="182"/>
      <c r="B65" s="124"/>
      <c r="C65" s="130"/>
      <c r="D65" s="146"/>
      <c r="E65" s="146"/>
      <c r="F65" s="146"/>
      <c r="G65" s="346"/>
      <c r="H65" s="146"/>
      <c r="I65" s="130"/>
      <c r="J65" s="146"/>
      <c r="K65" s="146"/>
      <c r="L65" s="146"/>
      <c r="M65" s="124"/>
    </row>
    <row r="66" spans="1:13" s="141" customFormat="1" ht="19.5" customHeight="1">
      <c r="A66" s="182"/>
      <c r="B66" s="400" t="str">
        <f>Bilanz!$C$5</f>
        <v>Max M.</v>
      </c>
      <c r="C66" s="130" t="s">
        <v>155</v>
      </c>
      <c r="D66" s="146">
        <f>H47*G47+H52*G52</f>
        <v>0</v>
      </c>
      <c r="E66" s="146">
        <f>H48*G48+H53*G53</f>
        <v>0</v>
      </c>
      <c r="F66" s="146">
        <f>L50*G48+L54*G52</f>
        <v>0</v>
      </c>
      <c r="G66" s="346"/>
      <c r="H66" s="146">
        <f>K48*G48+K52*G52</f>
        <v>0</v>
      </c>
      <c r="I66" s="130"/>
      <c r="J66" s="146">
        <f>K49*G48+K53*G52</f>
        <v>0</v>
      </c>
      <c r="K66" s="146"/>
      <c r="L66" s="146">
        <f>K50*G48+K54*G52</f>
        <v>0</v>
      </c>
      <c r="M66" s="124"/>
    </row>
    <row r="67" spans="1:13" s="141" customFormat="1" ht="19.5" customHeight="1">
      <c r="A67" s="182"/>
      <c r="B67" s="400" t="str">
        <f>Bilanz!$D$5</f>
        <v>Petra P.</v>
      </c>
      <c r="C67" s="130" t="s">
        <v>155</v>
      </c>
      <c r="D67" s="146">
        <f>H48*G49+H52*G53</f>
        <v>0</v>
      </c>
      <c r="E67" s="146">
        <f>H49*G49+H53*G53</f>
        <v>0</v>
      </c>
      <c r="F67" s="146">
        <f>L50*G49+L54*G53</f>
        <v>0</v>
      </c>
      <c r="G67" s="346"/>
      <c r="H67" s="146">
        <f>K48*G49+K52*G53</f>
        <v>0</v>
      </c>
      <c r="I67" s="130"/>
      <c r="J67" s="146">
        <f>K49*G49+K53*G53</f>
        <v>0</v>
      </c>
      <c r="K67" s="146"/>
      <c r="L67" s="146">
        <f>K50*G49+K54*G53</f>
        <v>0</v>
      </c>
      <c r="M67" s="124"/>
    </row>
    <row r="68" spans="1:13" s="165" customFormat="1" ht="19.5" customHeight="1" thickBot="1">
      <c r="A68" s="194"/>
      <c r="B68" s="195" t="s">
        <v>118</v>
      </c>
      <c r="C68" s="195"/>
      <c r="D68" s="196">
        <f>SUM(D66:D67)</f>
        <v>0</v>
      </c>
      <c r="E68" s="196">
        <f>SUM(E66:E67)</f>
        <v>0</v>
      </c>
      <c r="F68" s="196">
        <f>SUM(F66:F67)</f>
        <v>0</v>
      </c>
      <c r="G68" s="360"/>
      <c r="H68" s="196">
        <f>SUM(H66:H67)</f>
        <v>0</v>
      </c>
      <c r="I68" s="195"/>
      <c r="J68" s="196">
        <f>SUM(J66:J67)</f>
        <v>0</v>
      </c>
      <c r="K68" s="196"/>
      <c r="L68" s="196">
        <f>SUM(L66:L67)</f>
        <v>0</v>
      </c>
      <c r="M68" s="166"/>
    </row>
    <row r="69" spans="1:13" s="141" customFormat="1" ht="9.75" customHeight="1" thickTop="1">
      <c r="A69" s="182"/>
      <c r="B69" s="124"/>
      <c r="C69" s="130"/>
      <c r="D69" s="146"/>
      <c r="E69" s="130"/>
      <c r="F69" s="146"/>
      <c r="G69" s="346"/>
      <c r="H69" s="146"/>
      <c r="I69" s="130"/>
      <c r="J69" s="432"/>
      <c r="K69" s="146"/>
      <c r="L69" s="146"/>
      <c r="M69" s="124"/>
    </row>
    <row r="70" spans="1:12" s="436" customFormat="1" ht="16.5" thickBot="1">
      <c r="A70" s="433"/>
      <c r="B70" s="434" t="s">
        <v>147</v>
      </c>
      <c r="C70" s="434"/>
      <c r="D70" s="435">
        <f>D60+D64+D68</f>
        <v>0</v>
      </c>
      <c r="E70" s="435">
        <f aca="true" t="shared" si="0" ref="E70:L70">E60+E64+E68</f>
        <v>0</v>
      </c>
      <c r="F70" s="435">
        <f t="shared" si="0"/>
        <v>0</v>
      </c>
      <c r="G70" s="435"/>
      <c r="H70" s="435">
        <f t="shared" si="0"/>
        <v>0</v>
      </c>
      <c r="I70" s="435"/>
      <c r="J70" s="435">
        <f t="shared" si="0"/>
        <v>0</v>
      </c>
      <c r="K70" s="435"/>
      <c r="L70" s="435">
        <f t="shared" si="0"/>
        <v>0</v>
      </c>
    </row>
    <row r="71" ht="13.5" thickTop="1"/>
  </sheetData>
  <sheetProtection selectLockedCells="1"/>
  <mergeCells count="29">
    <mergeCell ref="D20:E20"/>
    <mergeCell ref="D15:E15"/>
    <mergeCell ref="D6:E6"/>
    <mergeCell ref="D7:E7"/>
    <mergeCell ref="D14:E14"/>
    <mergeCell ref="D11:E11"/>
    <mergeCell ref="D10:E10"/>
    <mergeCell ref="D19:E19"/>
    <mergeCell ref="D18:E18"/>
    <mergeCell ref="D35:E35"/>
    <mergeCell ref="D36:E36"/>
    <mergeCell ref="D39:E39"/>
    <mergeCell ref="K1:M1"/>
    <mergeCell ref="D31:E31"/>
    <mergeCell ref="D28:E28"/>
    <mergeCell ref="D27:E27"/>
    <mergeCell ref="D25:E25"/>
    <mergeCell ref="D24:E24"/>
    <mergeCell ref="D23:E23"/>
    <mergeCell ref="D16:E16"/>
    <mergeCell ref="D45:E45"/>
    <mergeCell ref="D37:E37"/>
    <mergeCell ref="D33:E33"/>
    <mergeCell ref="D29:E29"/>
    <mergeCell ref="D40:E40"/>
    <mergeCell ref="D43:E43"/>
    <mergeCell ref="D44:E44"/>
    <mergeCell ref="D41:E41"/>
    <mergeCell ref="D32:E32"/>
  </mergeCells>
  <printOptions horizontalCentered="1"/>
  <pageMargins left="0.5511811023622047" right="0.5511811023622047" top="0.7874015748031497" bottom="0.7874015748031497" header="0.5118110236220472" footer="0.5118110236220472"/>
  <pageSetup fitToHeight="2" horizontalDpi="300" verticalDpi="300" orientation="landscape" paperSize="9" scale="55" r:id="rId1"/>
  <headerFooter alignWithMargins="0">
    <oddFooter>&amp;C- Streng vertraulich - &amp;RSeite 5</oddFooter>
  </headerFooter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68" zoomScaleNormal="68" zoomScalePageLayoutView="0" workbookViewId="0" topLeftCell="A1">
      <selection activeCell="C2" sqref="C2"/>
    </sheetView>
  </sheetViews>
  <sheetFormatPr defaultColWidth="11.421875" defaultRowHeight="12.75"/>
  <cols>
    <col min="1" max="1" width="5.7109375" style="0" customWidth="1"/>
    <col min="2" max="2" width="23.421875" style="7" customWidth="1"/>
    <col min="3" max="3" width="26.00390625" style="7" customWidth="1"/>
    <col min="4" max="5" width="20.7109375" style="7" customWidth="1"/>
    <col min="6" max="6" width="21.421875" style="7" customWidth="1"/>
    <col min="7" max="7" width="18.7109375" style="7" customWidth="1"/>
    <col min="8" max="8" width="27.28125" style="145" customWidth="1"/>
    <col min="9" max="9" width="13.00390625" style="491" customWidth="1"/>
    <col min="10" max="10" width="8.421875" style="7" customWidth="1"/>
    <col min="11" max="11" width="26.00390625" style="7" customWidth="1"/>
    <col min="12" max="12" width="46.421875" style="7" customWidth="1"/>
  </cols>
  <sheetData>
    <row r="1" spans="1:14" s="12" customFormat="1" ht="19.5" customHeight="1">
      <c r="A1" s="577" t="s">
        <v>17</v>
      </c>
      <c r="B1" s="299"/>
      <c r="C1" s="587" t="str">
        <f>Deckblatt!B20</f>
        <v>Petra Partner und Max Mustermann</v>
      </c>
      <c r="D1" s="578"/>
      <c r="E1" s="565"/>
      <c r="F1" s="290"/>
      <c r="G1" s="299"/>
      <c r="H1" s="299"/>
      <c r="I1" s="499"/>
      <c r="J1" s="299"/>
      <c r="K1" s="299"/>
      <c r="L1" s="569"/>
      <c r="N1" s="205"/>
    </row>
    <row r="2" spans="15:16" ht="19.5" customHeight="1">
      <c r="O2" s="4"/>
      <c r="P2" s="5"/>
    </row>
    <row r="3" spans="3:16" ht="19.5" customHeight="1">
      <c r="C3" s="323"/>
      <c r="J3" s="323"/>
      <c r="K3" s="323"/>
      <c r="O3" s="4"/>
      <c r="P3" s="5"/>
    </row>
    <row r="4" spans="1:16" ht="19.5" customHeight="1">
      <c r="A4" s="214" t="s">
        <v>39</v>
      </c>
      <c r="B4" s="355"/>
      <c r="C4" s="355"/>
      <c r="D4" s="355"/>
      <c r="O4" s="4"/>
      <c r="P4" s="5"/>
    </row>
    <row r="5" spans="1:16" ht="19.5" customHeight="1" thickBot="1">
      <c r="A5" s="213"/>
      <c r="B5" s="354"/>
      <c r="C5" s="354"/>
      <c r="D5" s="354"/>
      <c r="K5" s="350"/>
      <c r="L5" s="7" t="s">
        <v>121</v>
      </c>
      <c r="O5" s="4"/>
      <c r="P5" s="5"/>
    </row>
    <row r="6" spans="1:16" s="469" customFormat="1" ht="45" customHeight="1">
      <c r="A6" s="543"/>
      <c r="B6" s="544" t="s">
        <v>3</v>
      </c>
      <c r="C6" s="544" t="s">
        <v>120</v>
      </c>
      <c r="D6" s="545" t="s">
        <v>27</v>
      </c>
      <c r="E6" s="545" t="s">
        <v>56</v>
      </c>
      <c r="F6" s="544" t="s">
        <v>45</v>
      </c>
      <c r="G6" s="544" t="s">
        <v>4</v>
      </c>
      <c r="H6" s="546" t="s">
        <v>49</v>
      </c>
      <c r="I6" s="547" t="s">
        <v>40</v>
      </c>
      <c r="J6" s="544" t="s">
        <v>28</v>
      </c>
      <c r="K6" s="544" t="s">
        <v>55</v>
      </c>
      <c r="L6" s="548" t="s">
        <v>80</v>
      </c>
      <c r="O6" s="20"/>
      <c r="P6" s="21"/>
    </row>
    <row r="7" spans="1:15" s="22" customFormat="1" ht="46.5" customHeight="1">
      <c r="A7" s="216">
        <v>1</v>
      </c>
      <c r="B7" s="361"/>
      <c r="C7" s="361"/>
      <c r="D7" s="362"/>
      <c r="E7" s="504"/>
      <c r="F7" s="504"/>
      <c r="G7" s="497"/>
      <c r="H7" s="364"/>
      <c r="I7" s="500"/>
      <c r="J7" s="361"/>
      <c r="K7" s="361"/>
      <c r="L7" s="365"/>
      <c r="O7" s="23"/>
    </row>
    <row r="8" spans="1:15" s="22" customFormat="1" ht="46.5" customHeight="1">
      <c r="A8" s="216">
        <f aca="true" t="shared" si="0" ref="A8:A13">A7+1</f>
        <v>2</v>
      </c>
      <c r="B8" s="361"/>
      <c r="C8" s="361"/>
      <c r="D8" s="361"/>
      <c r="E8" s="504"/>
      <c r="F8" s="363"/>
      <c r="G8" s="498"/>
      <c r="H8" s="364"/>
      <c r="I8" s="500"/>
      <c r="J8" s="361"/>
      <c r="K8" s="361"/>
      <c r="L8" s="365"/>
      <c r="O8" s="23"/>
    </row>
    <row r="9" spans="1:15" s="22" customFormat="1" ht="46.5" customHeight="1">
      <c r="A9" s="216">
        <f t="shared" si="0"/>
        <v>3</v>
      </c>
      <c r="B9" s="361"/>
      <c r="C9" s="361"/>
      <c r="D9" s="361"/>
      <c r="E9" s="504"/>
      <c r="F9" s="363"/>
      <c r="G9" s="498"/>
      <c r="H9" s="364"/>
      <c r="I9" s="500"/>
      <c r="J9" s="361"/>
      <c r="K9" s="361"/>
      <c r="L9" s="365"/>
      <c r="O9" s="23"/>
    </row>
    <row r="10" spans="1:15" s="22" customFormat="1" ht="46.5" customHeight="1">
      <c r="A10" s="216">
        <f t="shared" si="0"/>
        <v>4</v>
      </c>
      <c r="B10" s="361"/>
      <c r="C10" s="361"/>
      <c r="D10" s="361"/>
      <c r="E10" s="504"/>
      <c r="F10" s="363"/>
      <c r="G10" s="498"/>
      <c r="H10" s="366"/>
      <c r="I10" s="501"/>
      <c r="J10" s="361"/>
      <c r="K10" s="361"/>
      <c r="L10" s="365"/>
      <c r="O10" s="23"/>
    </row>
    <row r="11" spans="1:15" s="22" customFormat="1" ht="46.5" customHeight="1">
      <c r="A11" s="216">
        <f t="shared" si="0"/>
        <v>5</v>
      </c>
      <c r="B11" s="361"/>
      <c r="C11" s="361"/>
      <c r="D11" s="361"/>
      <c r="E11" s="504"/>
      <c r="F11" s="363"/>
      <c r="G11" s="498"/>
      <c r="H11" s="364"/>
      <c r="I11" s="500"/>
      <c r="J11" s="361"/>
      <c r="K11" s="361"/>
      <c r="L11" s="365"/>
      <c r="O11" s="23"/>
    </row>
    <row r="12" spans="1:15" s="22" customFormat="1" ht="46.5" customHeight="1">
      <c r="A12" s="216">
        <f t="shared" si="0"/>
        <v>6</v>
      </c>
      <c r="B12" s="361"/>
      <c r="C12" s="361"/>
      <c r="D12" s="362"/>
      <c r="E12" s="362"/>
      <c r="F12" s="363"/>
      <c r="G12" s="497"/>
      <c r="H12" s="364"/>
      <c r="I12" s="500"/>
      <c r="J12" s="361"/>
      <c r="K12" s="361"/>
      <c r="L12" s="365"/>
      <c r="O12" s="23"/>
    </row>
    <row r="13" spans="1:15" s="22" customFormat="1" ht="46.5" customHeight="1">
      <c r="A13" s="216">
        <f t="shared" si="0"/>
        <v>7</v>
      </c>
      <c r="B13" s="361"/>
      <c r="C13" s="361"/>
      <c r="D13" s="362"/>
      <c r="E13" s="362"/>
      <c r="F13" s="363"/>
      <c r="G13" s="497"/>
      <c r="H13" s="364"/>
      <c r="I13" s="500"/>
      <c r="J13" s="361"/>
      <c r="K13" s="361"/>
      <c r="L13" s="365"/>
      <c r="O13" s="23"/>
    </row>
    <row r="14" spans="1:15" s="22" customFormat="1" ht="15" customHeight="1" thickBot="1">
      <c r="A14" s="217"/>
      <c r="B14" s="367"/>
      <c r="C14" s="367"/>
      <c r="D14" s="368"/>
      <c r="E14" s="368"/>
      <c r="F14" s="369"/>
      <c r="G14" s="368"/>
      <c r="H14" s="370"/>
      <c r="I14" s="502"/>
      <c r="J14" s="367"/>
      <c r="K14" s="367"/>
      <c r="L14" s="371"/>
      <c r="O14" s="23"/>
    </row>
    <row r="15" spans="1:13" s="19" customFormat="1" ht="39.75" customHeight="1" thickBot="1">
      <c r="A15" s="218"/>
      <c r="B15" s="372" t="s">
        <v>2</v>
      </c>
      <c r="C15" s="373"/>
      <c r="D15" s="373"/>
      <c r="E15" s="373"/>
      <c r="F15" s="373"/>
      <c r="G15" s="374"/>
      <c r="H15" s="375">
        <f>SUM(H13:H14)</f>
        <v>0</v>
      </c>
      <c r="I15" s="503">
        <f>SUM(I7:I14)</f>
        <v>0</v>
      </c>
      <c r="J15" s="373"/>
      <c r="K15" s="373"/>
      <c r="L15" s="373"/>
      <c r="M15" s="25"/>
    </row>
    <row r="16" ht="13.5" thickTop="1"/>
  </sheetData>
  <sheetProtection/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53" r:id="rId1"/>
  <headerFooter alignWithMargins="0">
    <oddFooter>&amp;C&amp;12- Streng vertraulich -&amp;RSeite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Vermögensaufstellung</dc:title>
  <dc:subject/>
  <dc:creator>Peter Hieber</dc:creator>
  <cp:keywords/>
  <dc:description/>
  <cp:lastModifiedBy>Peter Hieber</cp:lastModifiedBy>
  <cp:lastPrinted>2010-08-05T09:31:08Z</cp:lastPrinted>
  <dcterms:created xsi:type="dcterms:W3CDTF">2002-12-12T15:23:58Z</dcterms:created>
  <dcterms:modified xsi:type="dcterms:W3CDTF">2017-10-05T06:25:53Z</dcterms:modified>
  <cp:category/>
  <cp:version/>
  <cp:contentType/>
  <cp:contentStatus/>
</cp:coreProperties>
</file>